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'Лист1'!$A$1:$V$211</definedName>
  </definedNames>
  <calcPr fullCalcOnLoad="1"/>
</workbook>
</file>

<file path=xl/sharedStrings.xml><?xml version="1.0" encoding="utf-8"?>
<sst xmlns="http://schemas.openxmlformats.org/spreadsheetml/2006/main" count="2434" uniqueCount="693">
  <si>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</si>
  <si>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</si>
  <si>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</si>
  <si>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</si>
  <si>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</si>
  <si>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</si>
  <si>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</si>
  <si>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</si>
  <si>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</si>
  <si>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</si>
  <si>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</si>
  <si>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</si>
  <si>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</si>
  <si>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</si>
  <si>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</si>
  <si>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</si>
  <si>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</si>
  <si>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</si>
  <si>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</si>
  <si>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</si>
  <si>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</si>
  <si>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</si>
  <si>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</si>
  <si>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</si>
  <si>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</si>
  <si>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</si>
  <si>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Органайзер</t>
  </si>
  <si>
    <t>Канцелярский набор из 11 предметов</t>
  </si>
  <si>
    <t>Маркеры, набор 4 цвета</t>
  </si>
  <si>
    <t>скошенный стержень, линия 2-5мм, предназначен для работы на бумаге</t>
  </si>
  <si>
    <t>Калькулятор</t>
  </si>
  <si>
    <t>12-ти разрядный</t>
  </si>
  <si>
    <t>Карандаш механический</t>
  </si>
  <si>
    <t>пластмассовый корпус разных цветов</t>
  </si>
  <si>
    <t>Стержни для карандашей</t>
  </si>
  <si>
    <t>в пластмассовой коробочке 12 стержней, твердость HB</t>
  </si>
  <si>
    <t>17.23.11</t>
  </si>
  <si>
    <t>Папка-регистратор большие</t>
  </si>
  <si>
    <t>формат А4, прозрачный кармашек для этикетки, цвет в ассорт., ламинир., размер 7,5см</t>
  </si>
  <si>
    <t>Папка-регистратор средние</t>
  </si>
  <si>
    <t>формат А4, прозрачный кармашек для этикетки, цвет в ассорт., ламинир., размер 5см</t>
  </si>
  <si>
    <t>Вкладыш-файл для папок</t>
  </si>
  <si>
    <t>Клеенчатые файлы прозрачные</t>
  </si>
  <si>
    <t>Скрепки никел.</t>
  </si>
  <si>
    <t>Никелированные, в картонной упаковке 28/100шт.</t>
  </si>
  <si>
    <t>Никелированные, в картонной упаковке 33/100шт.</t>
  </si>
  <si>
    <t>Никелированные, в картонной упаковке 50/100шт.</t>
  </si>
  <si>
    <t xml:space="preserve">Степлер </t>
  </si>
  <si>
    <t>сшивает до 20 листов, используется скобы № 24/6</t>
  </si>
  <si>
    <t>Стикеры большие</t>
  </si>
  <si>
    <t>целлофановая упаковка в виде куба размер        76 х 127мм</t>
  </si>
  <si>
    <t>Стикеры средние</t>
  </si>
  <si>
    <t>целлофановая упаковка в виде куба размер        76 х 76мм</t>
  </si>
  <si>
    <t>Стикеры маленькие</t>
  </si>
  <si>
    <t>целлофановая упаковка в виде куба размер        38 х 51мм</t>
  </si>
  <si>
    <t>Ручки синие</t>
  </si>
  <si>
    <t>ручки шариковые синие</t>
  </si>
  <si>
    <t>Ручки красные</t>
  </si>
  <si>
    <t>ручки шариковые красные</t>
  </si>
  <si>
    <t>Ручки черные</t>
  </si>
  <si>
    <t>ручки шариковые черные</t>
  </si>
  <si>
    <t>Антистеплер</t>
  </si>
  <si>
    <t>для рассшивания, металлическая конструкция</t>
  </si>
  <si>
    <t xml:space="preserve">Зажим-клипса 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</si>
  <si>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</si>
  <si>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</si>
  <si>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</si>
  <si>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Ведро для мусора</t>
  </si>
  <si>
    <t>пластмассовое в сетку</t>
  </si>
  <si>
    <t>Лотки горизонтальные</t>
  </si>
  <si>
    <t>пластиковые, цвет в ассорт.</t>
  </si>
  <si>
    <t>Лотки вертикальные</t>
  </si>
  <si>
    <t>Папка с файлами</t>
  </si>
  <si>
    <t>папка с 40 прозрачными вкладыш файлами</t>
  </si>
  <si>
    <t>Корректор</t>
  </si>
  <si>
    <t>быстрого высыхания, ёмкость 20мл.</t>
  </si>
  <si>
    <t xml:space="preserve">Скобы  для степлера                   </t>
  </si>
  <si>
    <t>№ 24/6 скобы металлические</t>
  </si>
  <si>
    <t>Дырокол</t>
  </si>
  <si>
    <t>дырокол с линейкой до 16-ти листов</t>
  </si>
  <si>
    <t xml:space="preserve">Скоросшиватель </t>
  </si>
  <si>
    <t>скоросшиватель "Дело" бумажный</t>
  </si>
  <si>
    <t>Клей-карандаш</t>
  </si>
  <si>
    <t>клей-карандаш 15гр.</t>
  </si>
  <si>
    <t>Клей канцелярский</t>
  </si>
  <si>
    <t>клей жидкий 110мл.</t>
  </si>
  <si>
    <t>Скотч узкий</t>
  </si>
  <si>
    <t>размер 19мм/33м</t>
  </si>
  <si>
    <t>Скотч средний</t>
  </si>
  <si>
    <t>размер 35мм/40м</t>
  </si>
  <si>
    <t>Скотч большой</t>
  </si>
  <si>
    <t>размер 48мм/66м</t>
  </si>
  <si>
    <t>Точилка для карандашей</t>
  </si>
  <si>
    <t>точилка металлическая</t>
  </si>
  <si>
    <t>Скоросшиватель пластиковый</t>
  </si>
  <si>
    <t>скоросшиватель пластиковый</t>
  </si>
  <si>
    <t>Ластик</t>
  </si>
  <si>
    <t>ластик белый</t>
  </si>
  <si>
    <t>Куб с белой бумагой</t>
  </si>
  <si>
    <t>размер 9х9х5 белый в прозрачной упаковке</t>
  </si>
  <si>
    <t xml:space="preserve">Блоки для заметок </t>
  </si>
  <si>
    <t>самоклеющиеся, цвет желтый (постики) 76х76</t>
  </si>
  <si>
    <t>Ножницы</t>
  </si>
  <si>
    <t>канцелярские средние</t>
  </si>
  <si>
    <t xml:space="preserve">Болванки </t>
  </si>
  <si>
    <t>CD-R в упаковке 25шт.</t>
  </si>
  <si>
    <t>Канцелярский набор для руководителя</t>
  </si>
  <si>
    <t>Набор настольный деревянный из 7-ми предметов</t>
  </si>
  <si>
    <t>Линейка</t>
  </si>
  <si>
    <t>80г/м2 A4(500л) Белизна 162% яркость 92%</t>
  </si>
  <si>
    <t>Папки пластиковые с резинками</t>
  </si>
  <si>
    <t>формат А4, закрывается резинкой по углам папки</t>
  </si>
  <si>
    <t>Папки канцелярские картонные с завязками</t>
  </si>
  <si>
    <t>формат А4, закрывается завязками справа</t>
  </si>
  <si>
    <t>Папки канцелярские картонные  без завязок</t>
  </si>
  <si>
    <t>стандартный скоросшиватель для хранения перфорированных документов</t>
  </si>
  <si>
    <t>Книга учета</t>
  </si>
  <si>
    <t>книга учета в твердом переплете, клетка</t>
  </si>
  <si>
    <t>Разделитель</t>
  </si>
  <si>
    <t>разделитель цветной</t>
  </si>
  <si>
    <t>Пружины для переплетной машинки маленькие</t>
  </si>
  <si>
    <t>гребешки 6мм</t>
  </si>
  <si>
    <t>Пружины для переплетной машинки средние</t>
  </si>
  <si>
    <t>гребешки 14мм</t>
  </si>
  <si>
    <t>Пружины для переплетной машинки большие</t>
  </si>
  <si>
    <t>гребешки 45мм</t>
  </si>
  <si>
    <t>Ручки гелевые</t>
  </si>
  <si>
    <t>гелевые, стержень 0.5-1.0</t>
  </si>
  <si>
    <t>Маркеры  перманентные</t>
  </si>
  <si>
    <t>Мастика штемпельная</t>
  </si>
  <si>
    <t>для печатей, синего цвета</t>
  </si>
  <si>
    <t>26.20.22</t>
  </si>
  <si>
    <t xml:space="preserve">Оптический привод </t>
  </si>
  <si>
    <t>DVD+R/RW:24x/6x/16x/48x/32x/48x, SATA</t>
  </si>
  <si>
    <t>26.20.17</t>
  </si>
  <si>
    <t xml:space="preserve">Монитор </t>
  </si>
  <si>
    <t>19" D-Sub,TCO'99</t>
  </si>
  <si>
    <t>26.30.23</t>
  </si>
  <si>
    <t>26.20.40</t>
  </si>
  <si>
    <t xml:space="preserve">Материнская плата </t>
  </si>
  <si>
    <t>LGA-775, 1600Mhz, PCI-E16x, ATX</t>
  </si>
  <si>
    <t xml:space="preserve">Оперативная память </t>
  </si>
  <si>
    <t xml:space="preserve">DDR-2 DIMM 2Gb/800MHz </t>
  </si>
  <si>
    <t xml:space="preserve">Жесткий диск </t>
  </si>
  <si>
    <t xml:space="preserve">HDD 320 Gb (7200.12), 16Mb, </t>
  </si>
  <si>
    <t>HDD 1500 Gb  32Mb, Serial ATA II</t>
  </si>
  <si>
    <t>Вентилятор для процессора</t>
  </si>
  <si>
    <t xml:space="preserve">22dB, 2000rpm, </t>
  </si>
  <si>
    <t>Сетевая карта</t>
  </si>
  <si>
    <t xml:space="preserve">802.11b/g, 54Mbps, 2.4GHz, </t>
  </si>
  <si>
    <t>27.32.13</t>
  </si>
  <si>
    <t>Кабель сетевой</t>
  </si>
  <si>
    <t>UTP A&amp;P cat-5e</t>
  </si>
  <si>
    <t>27.33.13</t>
  </si>
  <si>
    <t>Коннектор сетевой</t>
  </si>
  <si>
    <t>RJ-45 5-е категории</t>
  </si>
  <si>
    <t>26.20.16</t>
  </si>
  <si>
    <t xml:space="preserve">Мышь </t>
  </si>
  <si>
    <t xml:space="preserve">800dpi,  USB </t>
  </si>
  <si>
    <t xml:space="preserve">Клавиатура </t>
  </si>
  <si>
    <t>казахская и русская раскладка</t>
  </si>
  <si>
    <t xml:space="preserve">Блок питания </t>
  </si>
  <si>
    <t>450W ATX</t>
  </si>
  <si>
    <t xml:space="preserve">Кабель USB </t>
  </si>
  <si>
    <t>Type A-A 1.8m , RTL</t>
  </si>
  <si>
    <t>20.41.32</t>
  </si>
  <si>
    <t>Чистящие салфетки</t>
  </si>
  <si>
    <t xml:space="preserve">Для экранов, упаковка 100шт </t>
  </si>
  <si>
    <t>Обжимной инструмент</t>
  </si>
  <si>
    <t>RJ-45 + RJ-11/RJ-12</t>
  </si>
  <si>
    <t>Ударный инструмент</t>
  </si>
  <si>
    <t xml:space="preserve"> для кабелей RJ-11/RJ-12</t>
  </si>
  <si>
    <t xml:space="preserve">Набор инструментов </t>
  </si>
  <si>
    <t>набор инструментов для ремонта оргтехники</t>
  </si>
  <si>
    <t xml:space="preserve">Тестер сети </t>
  </si>
  <si>
    <t>26.20.15</t>
  </si>
  <si>
    <t>Рабочая станция в комплекте</t>
  </si>
  <si>
    <t>31.01.12</t>
  </si>
  <si>
    <t>оплата по факту</t>
  </si>
  <si>
    <t>с даты заключения договора до 31 декабря 2011г.</t>
  </si>
  <si>
    <t>DDP</t>
  </si>
  <si>
    <t>61.20.11</t>
  </si>
  <si>
    <t>61.10.20</t>
  </si>
  <si>
    <t>69.20.10</t>
  </si>
  <si>
    <t>69.10.16</t>
  </si>
  <si>
    <t>65.12.12</t>
  </si>
  <si>
    <t>006</t>
  </si>
  <si>
    <t>Метр</t>
  </si>
  <si>
    <t>Штука</t>
  </si>
  <si>
    <t>ОИ</t>
  </si>
  <si>
    <t>ОТ</t>
  </si>
  <si>
    <t>ТОО "СК-Фармация"</t>
  </si>
  <si>
    <t>Товарищество с ограниченной отвественностью "СК-Фармация"</t>
  </si>
  <si>
    <t>26.12.20</t>
  </si>
  <si>
    <t>28.99.11</t>
  </si>
  <si>
    <t>77.40.19</t>
  </si>
  <si>
    <t>19.20.21</t>
  </si>
  <si>
    <t>Шкаф железный для хранения документов</t>
  </si>
  <si>
    <t>Уничтожитель бумаги</t>
  </si>
  <si>
    <t>Факсимильный аппарат</t>
  </si>
  <si>
    <t xml:space="preserve">Принтер </t>
  </si>
  <si>
    <t>Приобретение антивирусного программного обеспечения (корпоративный)</t>
  </si>
  <si>
    <t>Бумага А4</t>
  </si>
  <si>
    <t>Информационная система "Параграф-юрист+" с сетевой версией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</si>
  <si>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</si>
  <si>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Microsoft SQL Server 2008 R2 Standard Edition (Система управления базами данных)</t>
  </si>
  <si>
    <t>RAD Studio XE Enterprise (среда разработки программного обеспечения)</t>
  </si>
  <si>
    <t>Microsoft Windows 2008 Server R2 (серверная операционная система)</t>
  </si>
  <si>
    <t>windows server 2008</t>
  </si>
  <si>
    <t>Программное обеспечение "Мониторинг договоров по закупке и поставке лекарственных средств в лечебно-профилактические учреждения Казахстана"</t>
  </si>
  <si>
    <t xml:space="preserve">1С Предприятие 8.1. Лицензия на сервер, увеличение 1С: Предприятие 8 Клиентская лицензия с 5 до 10 рабочих мест, MS SQLSvrStd 2008R2 RUS с подпиской на ИТС 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</si>
  <si>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</si>
  <si>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</si>
  <si>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</si>
  <si>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</si>
  <si>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</si>
  <si>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</si>
  <si>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</si>
  <si>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</si>
  <si>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Фьюзер/7242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</si>
  <si>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</si>
  <si>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</si>
  <si>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</si>
  <si>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</si>
  <si>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</si>
  <si>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</si>
  <si>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</si>
  <si>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</si>
  <si>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Фьюзер</t>
  </si>
  <si>
    <t>Тонер-Картридж</t>
  </si>
  <si>
    <t>WCP 5225/5230 (80k)</t>
  </si>
  <si>
    <t xml:space="preserve">Фотобарабан </t>
  </si>
  <si>
    <t>WCP 7232 (8k)/7242/7132/</t>
  </si>
  <si>
    <t xml:space="preserve">Тонер-картридж ГОЛУБОЙ </t>
  </si>
  <si>
    <t xml:space="preserve">Тонер-картридж ЖЕЛТЫЙ </t>
  </si>
  <si>
    <t>WCP 7232 (8k)/7242/7132</t>
  </si>
  <si>
    <t xml:space="preserve">Тонер-картридж ПУРПУРНЫЙ </t>
  </si>
  <si>
    <t>Тонер-картридж ЧЕРНЫЙ</t>
  </si>
  <si>
    <t>WCP 7232 (80k) /7132/7242</t>
  </si>
  <si>
    <t>WCP 7232  Тонер-картридж ЧЕРНЫЙ(21k)/7242/7132/</t>
  </si>
  <si>
    <t>Отстойник тонера</t>
  </si>
  <si>
    <t>Картридж CB 436</t>
  </si>
  <si>
    <t>Картридж CB 435</t>
  </si>
  <si>
    <t>62.09.20</t>
  </si>
  <si>
    <t>77.11.10</t>
  </si>
  <si>
    <t>49.39.31</t>
  </si>
  <si>
    <t>61.10.43</t>
  </si>
  <si>
    <t>61.20.49</t>
  </si>
  <si>
    <t>84.12.11</t>
  </si>
  <si>
    <t>71.12.12</t>
  </si>
  <si>
    <t>70.22.20</t>
  </si>
  <si>
    <t>69.10.14</t>
  </si>
  <si>
    <t>68.20.11</t>
  </si>
  <si>
    <t>58.29.31</t>
  </si>
  <si>
    <t>58.13.32</t>
  </si>
  <si>
    <t>18.12.19</t>
  </si>
  <si>
    <t>59.11.12</t>
  </si>
  <si>
    <t>63.11.11</t>
  </si>
  <si>
    <t>94.11.10</t>
  </si>
  <si>
    <t>63.11.12</t>
  </si>
  <si>
    <t>82.19.11</t>
  </si>
  <si>
    <t>74.30.11</t>
  </si>
  <si>
    <t>58.13.11</t>
  </si>
  <si>
    <t>58.13.10</t>
  </si>
  <si>
    <t>52.10.19</t>
  </si>
  <si>
    <t>аренда представительской автомашины без водителя</t>
  </si>
  <si>
    <t>аренда микроавтобуса с водителем</t>
  </si>
  <si>
    <t>услуги предоставления репутационного аудита</t>
  </si>
  <si>
    <t>услуги доступа в Интернет (вместе спредставителями в областьях)</t>
  </si>
  <si>
    <t>услуги междугородней и международной связи</t>
  </si>
  <si>
    <t>услуги автостоянки</t>
  </si>
  <si>
    <t>услуги мобильной связи</t>
  </si>
  <si>
    <t>услуги по организации видеоконференцсвязи</t>
  </si>
  <si>
    <t xml:space="preserve">услуги по подготовке и повышение квалификации сотрудников </t>
  </si>
  <si>
    <t>Консультационные услуги по проекту: «Разработка и внедрение системы менеджмента качества
ТОО «СК Фармация»</t>
  </si>
  <si>
    <t>услуги по оценке и экспертизе проектов по строительству сети складов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</si>
  <si>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</si>
  <si>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</si>
  <si>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</si>
  <si>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</si>
  <si>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</si>
  <si>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</si>
  <si>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</si>
  <si>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</si>
  <si>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</si>
  <si>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изготовление информацонной имиджевой продукции</t>
  </si>
  <si>
    <t>услуги нотариуса</t>
  </si>
  <si>
    <t>сопровождение и поддержка веб-сайта</t>
  </si>
  <si>
    <t>услуги по распечатыванию договоров</t>
  </si>
  <si>
    <t>услуги по переводу документов</t>
  </si>
  <si>
    <t>Информационная база данных "Виортис"</t>
  </si>
  <si>
    <t>Мониторинг цен на ЛС компании «MPI»</t>
  </si>
  <si>
    <t xml:space="preserve">Организация пресс-тура </t>
  </si>
  <si>
    <t>Подписка на рассылку новостей с информационной ленты (интерфакс)</t>
  </si>
  <si>
    <t xml:space="preserve">Подписка на периодические печатные издания </t>
  </si>
  <si>
    <t xml:space="preserve">техобслуживание  информационной и телекоммуникационной инфраструктуры (заправка замена катриджей,  техобслуживание комьютеров, ремонт копировальных аппаратов и т.д.)  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</si>
  <si>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</si>
  <si>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гарантированные 2mbit/s, выделенные 16 ip адресов, unlimited</t>
  </si>
  <si>
    <t>услуги по организации видеоконференцсвязи с 14 областьями Республики Казахстан и городами областного значения Астана и Алматы</t>
  </si>
  <si>
    <t>обучение на семинарах, курсах, тренингах, по программе "Магистр делового администрирования" и т.д.</t>
  </si>
  <si>
    <t>Услуги по разработке системы по сбору заявок от ЛПО, проведения электронных торгов -аукционов на закуп ЛС и ИМН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</si>
  <si>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(электроэнергия,междугородней и международной связи). Площадь 727 квадратных метра. 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</si>
  <si>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</si>
  <si>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</si>
  <si>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</si>
  <si>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адреса, поздравительные открытки, фирменные блокноты. Издание и тиражирование годового отчета компании. Изготовление штампов, печатей, табличек и тд.</t>
  </si>
  <si>
    <t>мониторинг всех СМИ (тематические обзоры и видеозаписи) о ТОО "СК-Фармация"</t>
  </si>
  <si>
    <t>Услуги по оказанию нотариальных действий для ТОО "СК-Фармация" (заверение сделок, удостоверение копий документов, образцов подписей и т.д.)</t>
  </si>
  <si>
    <t xml:space="preserve">услуги по распечатке договоров, коректировкае документов по заявке Заказчика. </t>
  </si>
  <si>
    <t>перевод информации и других видов документации с русского на государственный язык, коректировка документов с русского на государственный язык, набор текстов на казахском, русском и других языках</t>
  </si>
  <si>
    <t>предоставление ежедневной и ежеквартальной информационного массива «Импорт и экспорт ГЛС в РК», информационного массива «Мониторинг госпитальных закупок ГЛС в РК» и предоставление доступа 6 (шести) персональных компьютеров Заказчика на сайт Исполнителя содержащий информационный массив «Импорт и экспорт ГЛС в РК».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</si>
  <si>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</si>
  <si>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Автомобиль представительского класса не ранее 2007 года выпуска должен иметь: кожаные сиденья, складывающиеся зеркала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</si>
  <si>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услуги связи</t>
  </si>
  <si>
    <t>Страхование работников на случай болезни в количестве 76 человек</t>
  </si>
  <si>
    <t xml:space="preserve">услуги по аренде офиса для представителей </t>
  </si>
  <si>
    <t>Расходы по аренде офиса для территориальных представителей ТОО "СК-Фармация" по г. Алмата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</si>
  <si>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</si>
  <si>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Южно -Казахстанской области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</si>
  <si>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</si>
  <si>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</si>
  <si>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</si>
  <si>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</si>
  <si>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</si>
  <si>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</si>
  <si>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</si>
  <si>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</si>
  <si>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</si>
  <si>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Костанайской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</si>
  <si>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</si>
  <si>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Мангистауской области</t>
  </si>
  <si>
    <t>Расходы по аренде офиса для территориальных представителей ТОО "СК-Фармация" по Атырауской области</t>
  </si>
  <si>
    <t>Сетевой фильтр</t>
  </si>
  <si>
    <t xml:space="preserve">HUB 4-8 портовый </t>
  </si>
  <si>
    <t>длина шнура 3 метра максимальная нагрузка 13 ампер, 5 гнездный</t>
  </si>
  <si>
    <t xml:space="preserve">Модем </t>
  </si>
  <si>
    <t>ADSL для обеспечения доступа к сети интернет</t>
  </si>
  <si>
    <t>Барабан</t>
  </si>
  <si>
    <t xml:space="preserve">Тонер </t>
  </si>
  <si>
    <t xml:space="preserve"> ISO 9001:2008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</si>
  <si>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</si>
  <si>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 xml:space="preserve">услуги по размещению обьявлений </t>
  </si>
  <si>
    <t xml:space="preserve">услуги по размещению обьявлений по проведению тендеров </t>
  </si>
  <si>
    <t xml:space="preserve">Карандаш </t>
  </si>
  <si>
    <t>Степлер большой</t>
  </si>
  <si>
    <t xml:space="preserve">маркеры </t>
  </si>
  <si>
    <t xml:space="preserve"> ножи </t>
  </si>
  <si>
    <t>скобы для большого степлера</t>
  </si>
  <si>
    <t xml:space="preserve"> нитки для прошивки документов</t>
  </si>
  <si>
    <t xml:space="preserve"> шило</t>
  </si>
  <si>
    <t xml:space="preserve"> обложка для переплета</t>
  </si>
  <si>
    <t xml:space="preserve">Карта Республики  Казахстана </t>
  </si>
  <si>
    <t>пленка для ламинатора</t>
  </si>
  <si>
    <t>Линейка 30 см прозр. корпус  с держателем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</si>
  <si>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</si>
  <si>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</si>
  <si>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</si>
  <si>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</si>
  <si>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</si>
  <si>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</si>
  <si>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капроновые, цвет белые или черные,   </t>
  </si>
  <si>
    <t>металические с деревянной рукояткой</t>
  </si>
  <si>
    <t>Картонные 100 штук в пачке</t>
  </si>
  <si>
    <t>Размер не менее 1500мм-2000мм</t>
  </si>
  <si>
    <t>формат А-4, 100 штук в пачке  125 мкр</t>
  </si>
  <si>
    <t>Конференц-стол</t>
  </si>
  <si>
    <t>натуральная кожа высокая спинка, на хромированной ножке</t>
  </si>
  <si>
    <t>Кресло для офиса</t>
  </si>
  <si>
    <t>Прямолинейная резка. Размер фрагментов – 5,8мм. Уровень секретности–2. Ширина
входного паза–220мм. Мощность резки (70 г/м2)–13л. Объем корзины–35л.- 230 листов.  Скорость
резки - 3 м/мин. Уничтожает кредитные карты. Уничтожает скрепки и скобы. Авто
старт/стоп. Реверс. Защита от перегрева. Размеры ВхШхГ – 485х420х280мм.
Вес – 6,9 кг. Мощность двигателя - 200 Вт.</t>
  </si>
  <si>
    <t xml:space="preserve"> Лазерный факс, телефон DECT с определителем номера
</t>
  </si>
  <si>
    <t xml:space="preserve">многофункциональное устройство </t>
  </si>
  <si>
    <t xml:space="preserve">
Скорость ч/б печати, стр/мин: 18
Время выхода первой страницы: 8.5 сек
Емкость подающего лотка: 150 листов
Емкость принимающего лотка: 100 листов
Нагрузка: 5000 стр./месяц</t>
  </si>
  <si>
    <t xml:space="preserve">Антивирус  корпоративный –  лицензия на 84 рабочих мест  </t>
  </si>
  <si>
    <t xml:space="preserve">программное обеспечение </t>
  </si>
  <si>
    <t>Программа по электронному документообороту на 76 рабочих мест (на базе Лотус)</t>
  </si>
  <si>
    <t>Бензин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</si>
  <si>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</si>
  <si>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>Сопровождение и поддержка веб-сайта, в том числе поддержка 76 почтовых адресов</t>
  </si>
  <si>
    <t>Юридические консультационные услуги</t>
  </si>
  <si>
    <t>Консультативно-практическая помощь по созданию логистической структуры на основе долгосрочного аутсорсинга</t>
  </si>
  <si>
    <t xml:space="preserve">консультационные услуги </t>
  </si>
  <si>
    <t>дерево, размеры согласно технической спецификации</t>
  </si>
  <si>
    <t>31.09.13</t>
  </si>
  <si>
    <t>29.10.22</t>
  </si>
  <si>
    <t xml:space="preserve">Приобретение легковой автомашина </t>
  </si>
  <si>
    <t>25.93.14</t>
  </si>
  <si>
    <t>58.11.15</t>
  </si>
  <si>
    <t>22.29.25</t>
  </si>
  <si>
    <t>32.99.12</t>
  </si>
  <si>
    <t>28.23.12</t>
  </si>
  <si>
    <t>32.99.15</t>
  </si>
  <si>
    <t>17.21.15</t>
  </si>
  <si>
    <t>17.23.12</t>
  </si>
  <si>
    <t>32.99.13</t>
  </si>
  <si>
    <t>32.99.14</t>
  </si>
  <si>
    <t>22.22.13</t>
  </si>
  <si>
    <t>20.30.23</t>
  </si>
  <si>
    <t>25.99.29</t>
  </si>
  <si>
    <t>17.23.13</t>
  </si>
  <si>
    <t>20.52.10</t>
  </si>
  <si>
    <t>22.29.22</t>
  </si>
  <si>
    <t>22.19.73</t>
  </si>
  <si>
    <t>25.71.11</t>
  </si>
  <si>
    <t>26.80.13</t>
  </si>
  <si>
    <t>16.29.13</t>
  </si>
  <si>
    <t>25.93.18</t>
  </si>
  <si>
    <t>13.10.62</t>
  </si>
  <si>
    <t>58.11.19</t>
  </si>
  <si>
    <t>устройство для разветвления сетей</t>
  </si>
  <si>
    <t>услуги по маркетингу</t>
  </si>
  <si>
    <t>70.22.13</t>
  </si>
  <si>
    <t>Почтовые услуги</t>
  </si>
  <si>
    <t>Услуги по пересылке почты</t>
  </si>
  <si>
    <t>53.10.12</t>
  </si>
  <si>
    <t>58.29.50</t>
  </si>
  <si>
    <t>62.02.20</t>
  </si>
  <si>
    <t>70.22.11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</si>
  <si>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</si>
  <si>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услуги офис менеджера</t>
  </si>
  <si>
    <t>прием посетителей, содействие оперативности в решении административных и других вопросов.</t>
  </si>
  <si>
    <t>Подписка на рассылку новостей с информационной ленты (годовая подписка на новостную ленту ИА Интерфакс-Казахстан. Ежедневное в онлайн-режиме новостей общественно-политического блока)</t>
  </si>
  <si>
    <t>Изготовление мобильных баннеров, буклетов, брошюр,  промо-продукции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</si>
  <si>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</si>
  <si>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65.12.50</t>
  </si>
  <si>
    <t>Услуги по страхованию гражданско-правовой ответственности работодателя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</si>
  <si>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</si>
  <si>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услуги сертификации системы менеджмента качества ТОО "СК-Фармация"</t>
  </si>
  <si>
    <t>доступ к мобильной связи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</si>
  <si>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</si>
  <si>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</si>
  <si>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Изготовление выставочной мобильной композиции, приобретение данных для мониторинга</t>
  </si>
  <si>
    <t>Ежеквартальное обновление и услуги специалистов по техническому сопровождению ПО "1С: Предприятие"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</si>
  <si>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</si>
  <si>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</si>
  <si>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</si>
  <si>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</si>
  <si>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 xml:space="preserve">услуги по оценке и экспертизе проектов </t>
  </si>
  <si>
    <t>услуги по предоставлению программы по автоматизации составления и заполнения планов закупок</t>
  </si>
  <si>
    <t>услуги по автоматизации составления и заполнения планов закупок</t>
  </si>
  <si>
    <t>услуги видеосъемки</t>
  </si>
  <si>
    <t>видеосьемка открытых тендеров и тендеров по закупу лекарственных средств, изделий медицинского назанчения и медицинской техникис последуещим оцифровыванием видеоматериала</t>
  </si>
  <si>
    <t>Размещение информационно-имиджевых материалов в СМИ РК (в печатных и электронных СМИ РК)</t>
  </si>
  <si>
    <t xml:space="preserve">услуги специалиста для выполнения работ по переплету и сортировке документов </t>
  </si>
  <si>
    <t xml:space="preserve"> 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восстанавление текстов.
   </t>
  </si>
  <si>
    <t xml:space="preserve">Организация 2-х поездок групп руководителей СМИ и ведущих журналистов на родственные предприятия фармацевтической индустрии зарубежных стран, сотрудничающих с Казахстаном в поставках субстанций для производства медикаментов, а также технологий и оборудования для отечественных фармацевтических заводов.   
 Организация 2-х поездок групп руководителей СМИ и ведущих журналистов на родственные предприятия фармацевтической индустрии зарубежных стран, сотрудничающих с Казахстаном в поставках субстанций для производства медикаментов, а также технологий и оборудования для отечественных фармацевтических заводов.   
</t>
  </si>
  <si>
    <t>с повышенным уровнем комфортности, цвет черный, тип топлива бензин, кожанные сиденья с электроприводом и обогревом, круиз контроль.Согласно технической спецификации</t>
  </si>
  <si>
    <t>Стол рабочий</t>
  </si>
  <si>
    <t xml:space="preserve">Стул офисный </t>
  </si>
  <si>
    <t>стул офисный, материал гобилен</t>
  </si>
  <si>
    <t xml:space="preserve">стол офисный для работы сотрудников  </t>
  </si>
  <si>
    <t>программное обеспечение</t>
  </si>
  <si>
    <t>Стеновая панель</t>
  </si>
  <si>
    <t>услуги по проведению аукционов по закупу лекарственных средств  и аренда конферец зала</t>
  </si>
  <si>
    <t>услуги по проведению аукционов по закупу лекарственных средств включающая аренду помещения, тд.</t>
  </si>
  <si>
    <t>65.12.21</t>
  </si>
  <si>
    <t>63.11.13</t>
  </si>
  <si>
    <t>46.15.12</t>
  </si>
  <si>
    <t>логотип с подстветкой стеновая панель</t>
  </si>
  <si>
    <t>18.13.30</t>
  </si>
  <si>
    <t>45.20.30</t>
  </si>
  <si>
    <t>80.10.19</t>
  </si>
  <si>
    <t>18.14.10</t>
  </si>
  <si>
    <t>82.19.13</t>
  </si>
  <si>
    <t>84.11.12</t>
  </si>
  <si>
    <t>33.12.11</t>
  </si>
  <si>
    <t>84.13.16</t>
  </si>
  <si>
    <t>69.20.22</t>
  </si>
  <si>
    <t>кабинетный анализ документов (текстов, предназначенных для коммуникации с внешней средой, публикаций деловой и финансовой прессы, обзоров аналитиков рынка), а также экспертные интервью с представителями аудиторий, которые являются носителями репутации организации</t>
  </si>
  <si>
    <t>Компьютер в сборе - монитор, системный блок, клавиатура, мышь</t>
  </si>
  <si>
    <t>г. Астана, пр. Туран 18, БЦ "Туран 18", блок А,Б</t>
  </si>
  <si>
    <t>мелкосрочный ремонт автомашины (ремонт ходовой части диагностика, замена масел,и т.д.)</t>
  </si>
  <si>
    <t>Техническое обслуживание автомобиля</t>
  </si>
  <si>
    <t xml:space="preserve">размещение поздравительных и иных объявлений обьявлений </t>
  </si>
  <si>
    <t>размещение обьявлений о проведении  открытых тендеров  и тендеров по закупу лекарственных средств</t>
  </si>
  <si>
    <t xml:space="preserve">принтер, сканер, копир, 
Скорость ч/б печати: 18 стр/мин
Интерфейс: USB 2.0
</t>
  </si>
  <si>
    <t>Материалы для  установки видеонаблюдения в офисном помещении</t>
  </si>
  <si>
    <t xml:space="preserve"> камера, записывающих устроиство, мониторы и другие материалы согласно технической спецификкации Заказчика</t>
  </si>
  <si>
    <t>услуги специалистов по финансовым услугам</t>
  </si>
  <si>
    <t>Приложение №1 к Приказу Председателя Правления</t>
  </si>
  <si>
    <t>План закупок товаров, работ и услуг ТОО "СК-Фармация" на 2012 год</t>
  </si>
  <si>
    <t>апрель 2012 г.</t>
  </si>
  <si>
    <t>август-сентябрь 2012г.</t>
  </si>
  <si>
    <t>май- июнь 2012г.</t>
  </si>
  <si>
    <t>апрель-май 2012 г.</t>
  </si>
  <si>
    <t>март-апрель 2012 г.</t>
  </si>
  <si>
    <t>август 2012 г.</t>
  </si>
  <si>
    <t>ноябрь 2012 г.</t>
  </si>
  <si>
    <t>с даты заключения договора до 31 декабря 2012г.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</si>
  <si>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</si>
  <si>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</si>
  <si>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</si>
  <si>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</si>
  <si>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</si>
  <si>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</si>
  <si>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</si>
  <si>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</si>
  <si>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</si>
  <si>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</si>
  <si>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</si>
  <si>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</si>
  <si>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</si>
  <si>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</si>
  <si>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</si>
  <si>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</si>
  <si>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</si>
  <si>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ЦП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</si>
  <si>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</si>
  <si>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</si>
  <si>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</si>
  <si>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</si>
  <si>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</si>
  <si>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</si>
  <si>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</si>
  <si>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</si>
  <si>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</si>
  <si>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</si>
  <si>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</si>
  <si>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</si>
  <si>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</si>
  <si>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</si>
  <si>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</si>
  <si>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</si>
  <si>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</si>
  <si>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</si>
  <si>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</si>
  <si>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</si>
  <si>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</si>
  <si>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</si>
  <si>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</si>
  <si>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</si>
  <si>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</si>
  <si>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</si>
  <si>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</si>
  <si>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</si>
  <si>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</si>
  <si>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</si>
  <si>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</si>
  <si>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</si>
  <si>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</si>
  <si>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</si>
  <si>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</si>
  <si>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</si>
  <si>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</si>
  <si>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</si>
  <si>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</si>
  <si>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</si>
  <si>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</si>
  <si>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</si>
  <si>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</si>
  <si>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</si>
  <si>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</si>
  <si>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</si>
  <si>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</si>
  <si>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</si>
  <si>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</si>
  <si>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</si>
  <si>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</si>
  <si>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</si>
  <si>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</si>
  <si>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</si>
  <si>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</si>
  <si>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</si>
  <si>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</si>
  <si>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</si>
  <si>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</si>
  <si>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</si>
  <si>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</si>
  <si>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</si>
  <si>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</si>
  <si>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</si>
  <si>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</si>
  <si>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</si>
  <si>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</si>
  <si>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</si>
  <si>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</si>
  <si>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</si>
  <si>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</si>
  <si>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</si>
  <si>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</si>
  <si>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</si>
  <si>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</si>
  <si>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</si>
  <si>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</si>
  <si>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</si>
  <si>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</si>
  <si>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</si>
  <si>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</si>
  <si>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</si>
  <si>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</si>
  <si>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</si>
  <si>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</si>
  <si>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</si>
  <si>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</si>
  <si>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</si>
  <si>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</si>
  <si>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</si>
  <si>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</si>
  <si>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</si>
  <si>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</si>
  <si>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</si>
  <si>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</si>
  <si>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</si>
  <si>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</si>
  <si>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</si>
  <si>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</si>
  <si>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</si>
  <si>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</si>
  <si>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</si>
  <si>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</si>
  <si>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</si>
  <si>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</si>
  <si>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</si>
  <si>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</si>
  <si>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</si>
  <si>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</si>
  <si>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</si>
  <si>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</si>
  <si>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</si>
  <si>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</si>
  <si>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</si>
  <si>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</si>
  <si>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</si>
  <si>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</si>
  <si>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</si>
  <si>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</si>
  <si>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</si>
  <si>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</si>
  <si>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</si>
  <si>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</si>
  <si>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</si>
  <si>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</si>
  <si>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</si>
  <si>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</si>
  <si>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</si>
  <si>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</si>
  <si>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</si>
  <si>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</si>
  <si>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</si>
  <si>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</si>
  <si>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</si>
  <si>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</si>
  <si>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</si>
  <si>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</si>
  <si>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</si>
  <si>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</si>
  <si>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</si>
  <si>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</si>
  <si>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</si>
  <si>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</si>
  <si>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</si>
  <si>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</si>
  <si>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</si>
  <si>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</si>
  <si>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</si>
  <si>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</si>
  <si>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</si>
  <si>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</si>
  <si>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</si>
  <si>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</si>
  <si>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</si>
  <si>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</si>
  <si>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</si>
  <si>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</si>
  <si>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</si>
  <si>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</si>
  <si>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</si>
  <si>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</si>
  <si>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</si>
  <si>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</si>
  <si>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</si>
  <si>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</si>
  <si>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</si>
  <si>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</si>
  <si>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</si>
  <si>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</si>
  <si>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</si>
  <si>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</si>
  <si>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</si>
  <si>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</si>
  <si>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</si>
  <si>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</si>
  <si>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</si>
  <si>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</si>
  <si>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</si>
  <si>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услуги по централизованному хранению и доставке лекарственных средств и изделий медицинского назначения на 2012 год</t>
  </si>
  <si>
    <t>услуги по централизованному хранению и доставке лекарственных средств и изделий медицинского назначения на 2012 год согласно технической спецификации</t>
  </si>
  <si>
    <t>№06/60-1 от "29" июля 2011 г.</t>
  </si>
  <si>
    <t>услуги разработки системы по сбору заявок от ЛПО</t>
  </si>
  <si>
    <t xml:space="preserve">освещение деятельности компании в СМИ РК </t>
  </si>
  <si>
    <t xml:space="preserve">аудиторские услуги </t>
  </si>
  <si>
    <t>январь       2012 г.</t>
  </si>
  <si>
    <t>январь         2012 г.</t>
  </si>
  <si>
    <t>аудиторская проверка результатов финансовой и хозяйственной деятельности Товарищества за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</si>
</sst>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#,##\-0;&quot;-&quot;"/>
    <numFmt numFmtId="165" formatCode="#,##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5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53" applyFont="1" applyBorder="1" applyAlignment="1">
      <alignment horizontal="center" vertical="top" wrapText="1"/>
      <protection/>
    </xf>
    <xf numFmtId="0" fontId="4" fillId="0" borderId="11" xfId="53" applyFont="1" applyBorder="1">
      <alignment/>
      <protection/>
    </xf>
    <xf numFmtId="165" fontId="0" fillId="0" borderId="0" xfId="0" applyNumberFormat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64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9" fontId="5" fillId="34" borderId="13" xfId="53" applyNumberFormat="1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13" xfId="53" applyFont="1" applyFill="1" applyBorder="1" applyAlignment="1">
      <alignment horizontal="center" vertical="center"/>
      <protection/>
    </xf>
    <xf numFmtId="0" fontId="5" fillId="34" borderId="13" xfId="53" applyFont="1" applyFill="1" applyBorder="1">
      <alignment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53" applyFont="1" applyFill="1" applyBorder="1">
      <alignment/>
      <protection/>
    </xf>
    <xf numFmtId="0" fontId="5" fillId="35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8" fillId="34" borderId="14" xfId="53" applyFont="1" applyFill="1" applyBorder="1" applyAlignment="1">
      <alignment/>
      <protection/>
    </xf>
    <xf numFmtId="0" fontId="8" fillId="34" borderId="16" xfId="53" applyFont="1" applyFill="1" applyBorder="1" applyAlignment="1">
      <alignment/>
      <protection/>
    </xf>
    <xf numFmtId="0" fontId="8" fillId="34" borderId="15" xfId="53" applyFont="1" applyFill="1" applyBorder="1" applyAlignment="1">
      <alignment/>
      <protection/>
    </xf>
    <xf numFmtId="0" fontId="5" fillId="34" borderId="13" xfId="53" applyFont="1" applyFill="1" applyBorder="1" applyAlignment="1">
      <alignment horizontal="center"/>
      <protection/>
    </xf>
    <xf numFmtId="0" fontId="5" fillId="34" borderId="13" xfId="54" applyFont="1" applyFill="1" applyBorder="1" applyAlignment="1">
      <alignment horizontal="center" vertical="center" wrapText="1"/>
      <protection/>
    </xf>
    <xf numFmtId="9" fontId="5" fillId="34" borderId="13" xfId="53" applyNumberFormat="1" applyFont="1" applyFill="1" applyBorder="1" applyAlignment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36" borderId="17" xfId="54" applyFont="1" applyFill="1" applyBorder="1" applyAlignment="1">
      <alignment horizontal="center" vertical="center" wrapText="1"/>
      <protection/>
    </xf>
    <xf numFmtId="0" fontId="5" fillId="37" borderId="18" xfId="54" applyFont="1" applyFill="1" applyBorder="1" applyAlignment="1">
      <alignment horizontal="center" vertical="center" wrapText="1"/>
      <protection/>
    </xf>
    <xf numFmtId="0" fontId="5" fillId="36" borderId="18" xfId="54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3" xfId="53" applyFont="1" applyFill="1" applyBorder="1">
      <alignment/>
      <protection/>
    </xf>
    <xf numFmtId="0" fontId="3" fillId="34" borderId="13" xfId="53" applyFont="1" applyFill="1" applyBorder="1" applyAlignment="1">
      <alignment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0" fontId="11" fillId="0" borderId="13" xfId="53" applyFont="1" applyBorder="1" applyAlignment="1">
      <alignment horizontal="center" vertical="top" wrapText="1"/>
      <protection/>
    </xf>
    <xf numFmtId="0" fontId="11" fillId="0" borderId="21" xfId="53" applyFont="1" applyBorder="1" applyAlignment="1">
      <alignment horizontal="center" vertical="top" wrapText="1"/>
      <protection/>
    </xf>
    <xf numFmtId="0" fontId="11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/>
      <protection/>
    </xf>
    <xf numFmtId="0" fontId="8" fillId="0" borderId="0" xfId="53" applyFont="1" applyBorder="1" applyAlignment="1">
      <alignment/>
      <protection/>
    </xf>
    <xf numFmtId="0" fontId="8" fillId="0" borderId="13" xfId="53" applyFont="1" applyBorder="1" applyAlignment="1">
      <alignment/>
      <protection/>
    </xf>
    <xf numFmtId="0" fontId="5" fillId="0" borderId="0" xfId="53" applyFont="1" applyBorder="1">
      <alignment/>
      <protection/>
    </xf>
    <xf numFmtId="49" fontId="5" fillId="34" borderId="13" xfId="0" applyNumberFormat="1" applyFont="1" applyFill="1" applyBorder="1" applyAlignment="1">
      <alignment horizontal="center" vertical="center"/>
    </xf>
    <xf numFmtId="0" fontId="8" fillId="34" borderId="13" xfId="53" applyFont="1" applyFill="1" applyBorder="1" applyAlignment="1">
      <alignment horizontal="center"/>
      <protection/>
    </xf>
    <xf numFmtId="0" fontId="8" fillId="34" borderId="13" xfId="53" applyFont="1" applyFill="1" applyBorder="1" applyAlignment="1">
      <alignment/>
      <protection/>
    </xf>
    <xf numFmtId="0" fontId="5" fillId="33" borderId="0" xfId="0" applyFont="1" applyFill="1" applyAlignment="1">
      <alignment/>
    </xf>
    <xf numFmtId="3" fontId="5" fillId="34" borderId="17" xfId="0" applyNumberFormat="1" applyFont="1" applyFill="1" applyBorder="1" applyAlignment="1">
      <alignment horizontal="center" vertical="center" wrapText="1"/>
    </xf>
    <xf numFmtId="165" fontId="5" fillId="34" borderId="13" xfId="0" applyNumberFormat="1" applyFont="1" applyFill="1" applyBorder="1" applyAlignment="1">
      <alignment horizontal="center" vertical="center" wrapText="1"/>
    </xf>
    <xf numFmtId="165" fontId="5" fillId="34" borderId="12" xfId="0" applyNumberFormat="1" applyFont="1" applyFill="1" applyBorder="1" applyAlignment="1">
      <alignment horizontal="center" vertical="center" wrapText="1"/>
    </xf>
    <xf numFmtId="3" fontId="8" fillId="34" borderId="13" xfId="53" applyNumberFormat="1" applyFont="1" applyFill="1" applyBorder="1" applyAlignment="1">
      <alignment horizontal="center"/>
      <protection/>
    </xf>
    <xf numFmtId="3" fontId="8" fillId="34" borderId="14" xfId="53" applyNumberFormat="1" applyFont="1" applyFill="1" applyBorder="1" applyAlignment="1">
      <alignment horizontal="center"/>
      <protection/>
    </xf>
    <xf numFmtId="165" fontId="5" fillId="34" borderId="24" xfId="0" applyNumberFormat="1" applyFont="1" applyFill="1" applyBorder="1" applyAlignment="1">
      <alignment horizontal="center" vertical="center" wrapText="1"/>
    </xf>
    <xf numFmtId="0" fontId="5" fillId="34" borderId="14" xfId="53" applyFont="1" applyFill="1" applyBorder="1" applyAlignment="1">
      <alignment horizontal="center"/>
      <protection/>
    </xf>
    <xf numFmtId="165" fontId="0" fillId="0" borderId="0" xfId="0" applyNumberFormat="1" applyBorder="1" applyAlignment="1">
      <alignment/>
    </xf>
    <xf numFmtId="165" fontId="5" fillId="38" borderId="0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48" fillId="34" borderId="13" xfId="53" applyFont="1" applyFill="1" applyBorder="1">
      <alignment/>
      <protection/>
    </xf>
    <xf numFmtId="0" fontId="5" fillId="34" borderId="13" xfId="33" applyFont="1" applyFill="1" applyBorder="1" applyAlignment="1">
      <alignment horizontal="center" vertical="center" wrapText="1"/>
      <protection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left" vertic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65" fontId="5" fillId="34" borderId="14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3" fontId="5" fillId="34" borderId="13" xfId="53" applyNumberFormat="1" applyFont="1" applyFill="1" applyBorder="1" applyAlignment="1">
      <alignment horizontal="center" vertical="center"/>
      <protection/>
    </xf>
    <xf numFmtId="3" fontId="5" fillId="34" borderId="13" xfId="53" applyNumberFormat="1" applyFont="1" applyFill="1" applyBorder="1" applyAlignment="1">
      <alignment horizontal="center" vertical="center" wrapText="1"/>
      <protection/>
    </xf>
    <xf numFmtId="0" fontId="5" fillId="34" borderId="13" xfId="0" applyNumberFormat="1" applyFont="1" applyFill="1" applyBorder="1" applyAlignment="1">
      <alignment horizontal="center" vertical="center" wrapText="1"/>
    </xf>
    <xf numFmtId="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Alignment="1">
      <alignment horizontal="center" vertical="center" wrapText="1"/>
    </xf>
    <xf numFmtId="165" fontId="5" fillId="34" borderId="13" xfId="61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3" xfId="53" applyFont="1" applyFill="1" applyBorder="1" applyAlignment="1">
      <alignment horizontal="center" vertical="center" wrapText="1"/>
      <protection/>
    </xf>
    <xf numFmtId="9" fontId="49" fillId="34" borderId="13" xfId="53" applyNumberFormat="1" applyFont="1" applyFill="1" applyBorder="1" applyAlignment="1">
      <alignment horizontal="center" vertical="center" wrapText="1"/>
      <protection/>
    </xf>
    <xf numFmtId="0" fontId="49" fillId="34" borderId="13" xfId="0" applyFont="1" applyFill="1" applyBorder="1" applyAlignment="1">
      <alignment horizontal="center" vertical="center"/>
    </xf>
    <xf numFmtId="0" fontId="49" fillId="34" borderId="13" xfId="0" applyFont="1" applyFill="1" applyBorder="1" applyAlignment="1" applyProtection="1">
      <alignment horizontal="center" vertical="center" wrapText="1"/>
      <protection locked="0"/>
    </xf>
    <xf numFmtId="0" fontId="49" fillId="34" borderId="13" xfId="53" applyFont="1" applyFill="1" applyBorder="1" applyAlignment="1">
      <alignment horizontal="center" vertical="center"/>
      <protection/>
    </xf>
    <xf numFmtId="0" fontId="50" fillId="34" borderId="13" xfId="53" applyFont="1" applyFill="1" applyBorder="1" applyAlignment="1">
      <alignment/>
      <protection/>
    </xf>
    <xf numFmtId="165" fontId="49" fillId="34" borderId="24" xfId="0" applyNumberFormat="1" applyFont="1" applyFill="1" applyBorder="1" applyAlignment="1">
      <alignment horizontal="center" vertical="center" wrapText="1"/>
    </xf>
    <xf numFmtId="0" fontId="49" fillId="34" borderId="13" xfId="53" applyFont="1" applyFill="1" applyBorder="1">
      <alignment/>
      <protection/>
    </xf>
    <xf numFmtId="3" fontId="51" fillId="34" borderId="13" xfId="53" applyNumberFormat="1" applyFont="1" applyFill="1" applyBorder="1" applyAlignment="1">
      <alignment horizontal="center"/>
      <protection/>
    </xf>
    <xf numFmtId="0" fontId="5" fillId="35" borderId="25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10" fillId="0" borderId="29" xfId="53" applyFont="1" applyFill="1" applyBorder="1" applyAlignment="1">
      <alignment horizontal="center" vertical="top" wrapText="1"/>
      <protection/>
    </xf>
    <xf numFmtId="0" fontId="10" fillId="0" borderId="30" xfId="53" applyFont="1" applyFill="1" applyBorder="1" applyAlignment="1">
      <alignment horizontal="center" vertical="top" wrapText="1"/>
      <protection/>
    </xf>
    <xf numFmtId="0" fontId="10" fillId="0" borderId="29" xfId="53" applyFont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top" wrapText="1"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0" fillId="0" borderId="31" xfId="53" applyFont="1" applyBorder="1" applyAlignment="1">
      <alignment horizontal="center" vertical="top" wrapText="1"/>
      <protection/>
    </xf>
    <xf numFmtId="0" fontId="10" fillId="0" borderId="32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34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 Новые ф Бюдж КМГ 200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tabSelected="1" view="pageBreakPreview" zoomScale="59" zoomScaleNormal="75" zoomScaleSheetLayoutView="59" zoomScalePageLayoutView="0" workbookViewId="0" topLeftCell="A154">
      <selection activeCell="T156" sqref="T156"/>
    </sheetView>
  </sheetViews>
  <sheetFormatPr defaultColWidth="9.00390625" defaultRowHeight="12.75"/>
  <cols>
    <col min="1" max="1" width="7.125" style="0" customWidth="1"/>
    <col min="2" max="2" width="17.625" style="0" customWidth="1"/>
    <col min="3" max="3" width="12.375" style="0" customWidth="1"/>
    <col min="4" max="4" width="24.375" style="0" customWidth="1"/>
    <col min="5" max="5" width="24.25390625" style="0" customWidth="1"/>
    <col min="6" max="6" width="13.875" style="0" customWidth="1"/>
    <col min="7" max="7" width="13.125" style="0" customWidth="1"/>
    <col min="8" max="8" width="17.125" style="0" customWidth="1"/>
    <col min="9" max="9" width="12.625" style="0" customWidth="1"/>
    <col min="10" max="10" width="10.25390625" style="0" customWidth="1"/>
    <col min="11" max="11" width="10.375" style="0" customWidth="1"/>
    <col min="13" max="13" width="12.875" style="0" customWidth="1"/>
    <col min="14" max="14" width="10.25390625" style="0" customWidth="1"/>
    <col min="16" max="16" width="10.875" style="0" customWidth="1"/>
    <col min="17" max="17" width="6.375" style="0" customWidth="1"/>
    <col min="18" max="18" width="16.75390625" style="0" customWidth="1"/>
    <col min="19" max="19" width="17.625" style="0" customWidth="1"/>
    <col min="20" max="20" width="15.625" style="0" customWidth="1"/>
    <col min="21" max="22" width="8.75390625" style="0" customWidth="1"/>
    <col min="23" max="23" width="12.25390625" style="0" customWidth="1"/>
    <col min="24" max="25" width="12.125" style="0" bestFit="1" customWidth="1"/>
  </cols>
  <sheetData>
    <row r="1" spans="1:21" ht="15">
      <c r="A1" s="47"/>
      <c r="B1" s="47"/>
      <c r="C1" s="47"/>
      <c r="D1" s="47"/>
      <c r="E1" s="47"/>
      <c r="F1" s="47"/>
      <c r="G1" s="47"/>
      <c r="H1" s="47"/>
      <c r="I1" s="91" t="s">
        <v>478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5">
      <c r="A2" s="47"/>
      <c r="B2" s="47"/>
      <c r="C2" s="47"/>
      <c r="D2" s="47"/>
      <c r="E2" s="47"/>
      <c r="F2" s="47"/>
      <c r="G2" s="47"/>
      <c r="H2" s="47"/>
      <c r="I2" s="91" t="s">
        <v>191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5">
      <c r="A3" s="47"/>
      <c r="B3" s="47"/>
      <c r="C3" s="47"/>
      <c r="D3" s="47"/>
      <c r="E3" s="47"/>
      <c r="F3" s="47"/>
      <c r="G3" s="47"/>
      <c r="H3" s="47"/>
      <c r="I3" s="91" t="s">
        <v>686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12.75" customHeight="1">
      <c r="A4" s="47"/>
      <c r="B4" s="47"/>
      <c r="C4" s="47"/>
      <c r="D4" s="47"/>
      <c r="E4" s="47"/>
      <c r="F4" s="47"/>
      <c r="G4" s="47"/>
      <c r="H4" s="47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5">
      <c r="A5" s="93" t="s">
        <v>479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47"/>
      <c r="U5" s="47"/>
    </row>
    <row r="6" spans="1:21" ht="27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2" ht="12.75" customHeight="1">
      <c r="A7" s="89" t="s">
        <v>0</v>
      </c>
      <c r="B7" s="94" t="s">
        <v>1</v>
      </c>
      <c r="C7" s="96" t="s">
        <v>2</v>
      </c>
      <c r="D7" s="97" t="s">
        <v>3</v>
      </c>
      <c r="E7" s="89" t="s">
        <v>4</v>
      </c>
      <c r="F7" s="89" t="s">
        <v>5</v>
      </c>
      <c r="G7" s="89" t="s">
        <v>6</v>
      </c>
      <c r="H7" s="87" t="s">
        <v>7</v>
      </c>
      <c r="I7" s="89" t="s">
        <v>8</v>
      </c>
      <c r="J7" s="89" t="s">
        <v>9</v>
      </c>
      <c r="K7" s="87" t="s">
        <v>10</v>
      </c>
      <c r="L7" s="87" t="s">
        <v>11</v>
      </c>
      <c r="M7" s="87" t="s">
        <v>12</v>
      </c>
      <c r="N7" s="87" t="s">
        <v>13</v>
      </c>
      <c r="O7" s="87" t="s">
        <v>14</v>
      </c>
      <c r="P7" s="87" t="s">
        <v>15</v>
      </c>
      <c r="Q7" s="87" t="s">
        <v>16</v>
      </c>
      <c r="R7" s="87" t="s">
        <v>17</v>
      </c>
      <c r="S7" s="87" t="s">
        <v>18</v>
      </c>
      <c r="T7" s="87" t="s">
        <v>19</v>
      </c>
      <c r="U7" s="87" t="s">
        <v>20</v>
      </c>
      <c r="V7" s="87" t="s">
        <v>21</v>
      </c>
    </row>
    <row r="8" spans="1:22" ht="130.5" customHeight="1" thickBot="1">
      <c r="A8" s="90"/>
      <c r="B8" s="95"/>
      <c r="C8" s="96"/>
      <c r="D8" s="98"/>
      <c r="E8" s="90"/>
      <c r="F8" s="90"/>
      <c r="G8" s="90"/>
      <c r="H8" s="88"/>
      <c r="I8" s="90"/>
      <c r="J8" s="90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ht="15.75" thickBot="1">
      <c r="A9" s="35">
        <v>1</v>
      </c>
      <c r="B9" s="36">
        <v>2</v>
      </c>
      <c r="C9" s="37">
        <v>3</v>
      </c>
      <c r="D9" s="38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  <c r="V9" s="1">
        <v>22</v>
      </c>
    </row>
    <row r="10" spans="1:22" ht="19.5" customHeight="1">
      <c r="A10" s="40" t="s">
        <v>22</v>
      </c>
      <c r="B10" s="41"/>
      <c r="C10" s="42"/>
      <c r="D10" s="41"/>
      <c r="E10" s="41"/>
      <c r="F10" s="41"/>
      <c r="G10" s="41"/>
      <c r="H10" s="41"/>
      <c r="I10" s="41"/>
      <c r="J10" s="4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3"/>
      <c r="V10" s="2"/>
    </row>
    <row r="11" spans="1:26" ht="75">
      <c r="A11" s="5" t="s">
        <v>488</v>
      </c>
      <c r="B11" s="6" t="s">
        <v>192</v>
      </c>
      <c r="C11" s="20" t="s">
        <v>382</v>
      </c>
      <c r="D11" s="7" t="s">
        <v>365</v>
      </c>
      <c r="E11" s="8" t="s">
        <v>381</v>
      </c>
      <c r="F11" s="9" t="s">
        <v>505</v>
      </c>
      <c r="G11" s="10">
        <v>0.2</v>
      </c>
      <c r="H11" s="20">
        <v>711000000</v>
      </c>
      <c r="I11" s="11" t="s">
        <v>213</v>
      </c>
      <c r="J11" s="12" t="s">
        <v>480</v>
      </c>
      <c r="K11" s="11" t="s">
        <v>214</v>
      </c>
      <c r="L11" s="11" t="s">
        <v>180</v>
      </c>
      <c r="M11" s="11" t="s">
        <v>481</v>
      </c>
      <c r="N11" s="11" t="s">
        <v>178</v>
      </c>
      <c r="O11" s="11">
        <v>796</v>
      </c>
      <c r="P11" s="13" t="s">
        <v>215</v>
      </c>
      <c r="Q11" s="48">
        <v>1</v>
      </c>
      <c r="R11" s="49">
        <v>689921.02</v>
      </c>
      <c r="S11" s="49">
        <f>T11/112*100</f>
        <v>689920.7142857143</v>
      </c>
      <c r="T11" s="49">
        <v>772711.2000000001</v>
      </c>
      <c r="U11" s="13">
        <v>2012</v>
      </c>
      <c r="V11" s="14"/>
      <c r="Z11" s="3"/>
    </row>
    <row r="12" spans="1:26" ht="75">
      <c r="A12" s="5" t="s">
        <v>489</v>
      </c>
      <c r="B12" s="6" t="s">
        <v>192</v>
      </c>
      <c r="C12" s="20" t="s">
        <v>382</v>
      </c>
      <c r="D12" s="7" t="s">
        <v>367</v>
      </c>
      <c r="E12" s="8" t="s">
        <v>366</v>
      </c>
      <c r="F12" s="9" t="s">
        <v>505</v>
      </c>
      <c r="G12" s="10">
        <v>0.2</v>
      </c>
      <c r="H12" s="20">
        <v>711000000</v>
      </c>
      <c r="I12" s="11" t="s">
        <v>213</v>
      </c>
      <c r="J12" s="12" t="s">
        <v>480</v>
      </c>
      <c r="K12" s="11" t="s">
        <v>214</v>
      </c>
      <c r="L12" s="11" t="s">
        <v>180</v>
      </c>
      <c r="M12" s="11" t="s">
        <v>481</v>
      </c>
      <c r="N12" s="11" t="s">
        <v>178</v>
      </c>
      <c r="O12" s="11">
        <v>796</v>
      </c>
      <c r="P12" s="13" t="s">
        <v>215</v>
      </c>
      <c r="Q12" s="48">
        <v>20</v>
      </c>
      <c r="R12" s="48">
        <f>S12/Q12</f>
        <v>58921.65178571428</v>
      </c>
      <c r="S12" s="49">
        <f aca="true" t="shared" si="0" ref="S12:S75">T12/112*100</f>
        <v>1178433.0357142857</v>
      </c>
      <c r="T12" s="49">
        <v>1319845</v>
      </c>
      <c r="U12" s="13">
        <v>2012</v>
      </c>
      <c r="V12" s="14"/>
      <c r="Z12" s="3"/>
    </row>
    <row r="13" spans="1:26" ht="144" customHeight="1">
      <c r="A13" s="9" t="s">
        <v>490</v>
      </c>
      <c r="B13" s="6" t="s">
        <v>192</v>
      </c>
      <c r="C13" s="57" t="s">
        <v>177</v>
      </c>
      <c r="D13" s="7" t="s">
        <v>197</v>
      </c>
      <c r="E13" s="8" t="s">
        <v>204</v>
      </c>
      <c r="F13" s="9" t="s">
        <v>189</v>
      </c>
      <c r="G13" s="10">
        <v>0.2</v>
      </c>
      <c r="H13" s="20">
        <v>711000000</v>
      </c>
      <c r="I13" s="11" t="s">
        <v>213</v>
      </c>
      <c r="J13" s="12" t="s">
        <v>480</v>
      </c>
      <c r="K13" s="11" t="s">
        <v>214</v>
      </c>
      <c r="L13" s="11" t="s">
        <v>180</v>
      </c>
      <c r="M13" s="11" t="s">
        <v>482</v>
      </c>
      <c r="N13" s="11" t="s">
        <v>178</v>
      </c>
      <c r="O13" s="11">
        <v>796</v>
      </c>
      <c r="P13" s="13" t="s">
        <v>215</v>
      </c>
      <c r="Q13" s="9">
        <v>10</v>
      </c>
      <c r="R13" s="48">
        <f aca="true" t="shared" si="1" ref="R13:R76">S13/Q13</f>
        <v>52544.642857142855</v>
      </c>
      <c r="S13" s="49">
        <f t="shared" si="0"/>
        <v>525446.4285714285</v>
      </c>
      <c r="T13" s="49">
        <v>588500</v>
      </c>
      <c r="U13" s="13">
        <v>2012</v>
      </c>
      <c r="V13" s="14"/>
      <c r="Z13" s="3"/>
    </row>
    <row r="14" spans="1:26" ht="298.5" customHeight="1">
      <c r="A14" s="5" t="s">
        <v>491</v>
      </c>
      <c r="B14" s="6" t="s">
        <v>192</v>
      </c>
      <c r="C14" s="57" t="s">
        <v>177</v>
      </c>
      <c r="D14" s="7" t="s">
        <v>198</v>
      </c>
      <c r="E14" s="9" t="s">
        <v>368</v>
      </c>
      <c r="F14" s="9" t="s">
        <v>189</v>
      </c>
      <c r="G14" s="10">
        <v>0.2</v>
      </c>
      <c r="H14" s="20">
        <v>711000000</v>
      </c>
      <c r="I14" s="11" t="s">
        <v>213</v>
      </c>
      <c r="J14" s="12" t="s">
        <v>480</v>
      </c>
      <c r="K14" s="11" t="s">
        <v>214</v>
      </c>
      <c r="L14" s="11" t="s">
        <v>180</v>
      </c>
      <c r="M14" s="11" t="s">
        <v>482</v>
      </c>
      <c r="N14" s="11" t="s">
        <v>178</v>
      </c>
      <c r="O14" s="11">
        <v>796</v>
      </c>
      <c r="P14" s="13" t="s">
        <v>215</v>
      </c>
      <c r="Q14" s="9">
        <v>10</v>
      </c>
      <c r="R14" s="48">
        <f t="shared" si="1"/>
        <v>19107.14285714286</v>
      </c>
      <c r="S14" s="49">
        <f t="shared" si="0"/>
        <v>191071.42857142858</v>
      </c>
      <c r="T14" s="49">
        <v>214000</v>
      </c>
      <c r="U14" s="13">
        <v>2012</v>
      </c>
      <c r="V14" s="14"/>
      <c r="Z14" s="3"/>
    </row>
    <row r="15" spans="1:26" ht="75">
      <c r="A15" s="5" t="s">
        <v>492</v>
      </c>
      <c r="B15" s="6" t="s">
        <v>192</v>
      </c>
      <c r="C15" s="57" t="s">
        <v>193</v>
      </c>
      <c r="D15" s="58" t="s">
        <v>370</v>
      </c>
      <c r="E15" s="9" t="s">
        <v>474</v>
      </c>
      <c r="F15" s="9" t="s">
        <v>189</v>
      </c>
      <c r="G15" s="10">
        <v>0.2</v>
      </c>
      <c r="H15" s="20">
        <v>711000000</v>
      </c>
      <c r="I15" s="11" t="s">
        <v>213</v>
      </c>
      <c r="J15" s="12" t="s">
        <v>480</v>
      </c>
      <c r="K15" s="11" t="s">
        <v>214</v>
      </c>
      <c r="L15" s="11" t="s">
        <v>180</v>
      </c>
      <c r="M15" s="11" t="s">
        <v>483</v>
      </c>
      <c r="N15" s="11" t="s">
        <v>178</v>
      </c>
      <c r="O15" s="11">
        <v>796</v>
      </c>
      <c r="P15" s="13" t="s">
        <v>215</v>
      </c>
      <c r="Q15" s="9">
        <v>15</v>
      </c>
      <c r="R15" s="48">
        <f t="shared" si="1"/>
        <v>33915.178571428565</v>
      </c>
      <c r="S15" s="49">
        <f t="shared" si="0"/>
        <v>508727.6785714285</v>
      </c>
      <c r="T15" s="49">
        <v>569775</v>
      </c>
      <c r="U15" s="13">
        <v>2012</v>
      </c>
      <c r="V15" s="14"/>
      <c r="Z15" s="3"/>
    </row>
    <row r="16" spans="1:26" ht="73.5" customHeight="1">
      <c r="A16" s="9" t="s">
        <v>493</v>
      </c>
      <c r="B16" s="6" t="s">
        <v>192</v>
      </c>
      <c r="C16" s="9" t="s">
        <v>137</v>
      </c>
      <c r="D16" s="58" t="s">
        <v>199</v>
      </c>
      <c r="E16" s="9" t="s">
        <v>369</v>
      </c>
      <c r="F16" s="9" t="s">
        <v>189</v>
      </c>
      <c r="G16" s="10">
        <v>0.2</v>
      </c>
      <c r="H16" s="20">
        <v>711000000</v>
      </c>
      <c r="I16" s="11" t="s">
        <v>469</v>
      </c>
      <c r="J16" s="12" t="s">
        <v>480</v>
      </c>
      <c r="K16" s="11" t="s">
        <v>214</v>
      </c>
      <c r="L16" s="11" t="s">
        <v>180</v>
      </c>
      <c r="M16" s="11" t="s">
        <v>483</v>
      </c>
      <c r="N16" s="11" t="s">
        <v>178</v>
      </c>
      <c r="O16" s="11">
        <v>796</v>
      </c>
      <c r="P16" s="13" t="s">
        <v>215</v>
      </c>
      <c r="Q16" s="9">
        <v>15</v>
      </c>
      <c r="R16" s="48">
        <f t="shared" si="1"/>
        <v>23883.928571428572</v>
      </c>
      <c r="S16" s="49">
        <f t="shared" si="0"/>
        <v>358258.9285714286</v>
      </c>
      <c r="T16" s="49">
        <v>401250</v>
      </c>
      <c r="U16" s="13">
        <v>2012</v>
      </c>
      <c r="V16" s="14"/>
      <c r="Z16" s="3"/>
    </row>
    <row r="17" spans="1:26" ht="165">
      <c r="A17" s="5" t="s">
        <v>494</v>
      </c>
      <c r="B17" s="6" t="s">
        <v>192</v>
      </c>
      <c r="C17" s="9" t="s">
        <v>137</v>
      </c>
      <c r="D17" s="58" t="s">
        <v>200</v>
      </c>
      <c r="E17" s="9" t="s">
        <v>371</v>
      </c>
      <c r="F17" s="9" t="s">
        <v>189</v>
      </c>
      <c r="G17" s="10">
        <v>0.2</v>
      </c>
      <c r="H17" s="20">
        <v>711000000</v>
      </c>
      <c r="I17" s="11" t="s">
        <v>469</v>
      </c>
      <c r="J17" s="12" t="s">
        <v>480</v>
      </c>
      <c r="K17" s="11" t="s">
        <v>214</v>
      </c>
      <c r="L17" s="11" t="s">
        <v>180</v>
      </c>
      <c r="M17" s="11" t="s">
        <v>483</v>
      </c>
      <c r="N17" s="11" t="s">
        <v>178</v>
      </c>
      <c r="O17" s="11">
        <v>796</v>
      </c>
      <c r="P17" s="13" t="s">
        <v>215</v>
      </c>
      <c r="Q17" s="9">
        <v>10</v>
      </c>
      <c r="R17" s="48">
        <f t="shared" si="1"/>
        <v>24361.60714285714</v>
      </c>
      <c r="S17" s="49">
        <f t="shared" si="0"/>
        <v>243616.07142857142</v>
      </c>
      <c r="T17" s="49">
        <v>272850</v>
      </c>
      <c r="U17" s="13">
        <v>2012</v>
      </c>
      <c r="V17" s="14"/>
      <c r="Z17" s="3"/>
    </row>
    <row r="18" spans="1:26" ht="270" customHeight="1">
      <c r="A18" s="5" t="s">
        <v>495</v>
      </c>
      <c r="B18" s="6" t="s">
        <v>192</v>
      </c>
      <c r="C18" s="9" t="s">
        <v>175</v>
      </c>
      <c r="D18" s="7" t="s">
        <v>176</v>
      </c>
      <c r="E18" s="59" t="s">
        <v>468</v>
      </c>
      <c r="F18" s="9" t="s">
        <v>189</v>
      </c>
      <c r="G18" s="10">
        <v>0.2</v>
      </c>
      <c r="H18" s="20">
        <v>711000000</v>
      </c>
      <c r="I18" s="11" t="s">
        <v>469</v>
      </c>
      <c r="J18" s="12" t="s">
        <v>480</v>
      </c>
      <c r="K18" s="11" t="s">
        <v>214</v>
      </c>
      <c r="L18" s="11" t="s">
        <v>180</v>
      </c>
      <c r="M18" s="11" t="s">
        <v>484</v>
      </c>
      <c r="N18" s="11" t="s">
        <v>178</v>
      </c>
      <c r="O18" s="11">
        <v>796</v>
      </c>
      <c r="P18" s="13" t="s">
        <v>215</v>
      </c>
      <c r="Q18" s="9">
        <v>14</v>
      </c>
      <c r="R18" s="48">
        <f t="shared" si="1"/>
        <v>102189.0943877551</v>
      </c>
      <c r="S18" s="49">
        <f t="shared" si="0"/>
        <v>1430647.3214285714</v>
      </c>
      <c r="T18" s="49">
        <v>1602325</v>
      </c>
      <c r="U18" s="13">
        <v>2012</v>
      </c>
      <c r="V18" s="14"/>
      <c r="Z18" s="3"/>
    </row>
    <row r="19" spans="1:26" ht="84" customHeight="1">
      <c r="A19" s="9" t="s">
        <v>496</v>
      </c>
      <c r="B19" s="6" t="s">
        <v>192</v>
      </c>
      <c r="C19" s="9" t="s">
        <v>414</v>
      </c>
      <c r="D19" s="85" t="s">
        <v>373</v>
      </c>
      <c r="E19" s="86" t="s">
        <v>205</v>
      </c>
      <c r="F19" s="9" t="s">
        <v>190</v>
      </c>
      <c r="G19" s="10">
        <v>0.2</v>
      </c>
      <c r="H19" s="20">
        <v>711000000</v>
      </c>
      <c r="I19" s="11" t="s">
        <v>469</v>
      </c>
      <c r="J19" s="12" t="s">
        <v>480</v>
      </c>
      <c r="K19" s="11" t="s">
        <v>214</v>
      </c>
      <c r="L19" s="11" t="s">
        <v>180</v>
      </c>
      <c r="M19" s="11" t="s">
        <v>483</v>
      </c>
      <c r="N19" s="11" t="s">
        <v>178</v>
      </c>
      <c r="O19" s="11">
        <v>796</v>
      </c>
      <c r="P19" s="13" t="s">
        <v>215</v>
      </c>
      <c r="Q19" s="9">
        <v>1</v>
      </c>
      <c r="R19" s="48">
        <f t="shared" si="1"/>
        <v>5732142.857142857</v>
      </c>
      <c r="S19" s="49">
        <f t="shared" si="0"/>
        <v>5732142.857142857</v>
      </c>
      <c r="T19" s="49">
        <v>6420000</v>
      </c>
      <c r="U19" s="13">
        <v>2012</v>
      </c>
      <c r="V19" s="60"/>
      <c r="Z19" s="3"/>
    </row>
    <row r="20" spans="1:26" ht="75">
      <c r="A20" s="5" t="s">
        <v>497</v>
      </c>
      <c r="B20" s="6" t="s">
        <v>192</v>
      </c>
      <c r="C20" s="9" t="s">
        <v>414</v>
      </c>
      <c r="D20" s="7" t="s">
        <v>373</v>
      </c>
      <c r="E20" s="59" t="s">
        <v>206</v>
      </c>
      <c r="F20" s="9" t="s">
        <v>505</v>
      </c>
      <c r="G20" s="10">
        <v>0.2</v>
      </c>
      <c r="H20" s="20">
        <v>711000000</v>
      </c>
      <c r="I20" s="11" t="s">
        <v>469</v>
      </c>
      <c r="J20" s="12" t="s">
        <v>480</v>
      </c>
      <c r="K20" s="11" t="s">
        <v>214</v>
      </c>
      <c r="L20" s="11" t="s">
        <v>180</v>
      </c>
      <c r="M20" s="11" t="s">
        <v>483</v>
      </c>
      <c r="N20" s="11" t="s">
        <v>178</v>
      </c>
      <c r="O20" s="11">
        <v>796</v>
      </c>
      <c r="P20" s="13" t="s">
        <v>215</v>
      </c>
      <c r="Q20" s="9">
        <v>1</v>
      </c>
      <c r="R20" s="48">
        <f t="shared" si="1"/>
        <v>592321.4285714285</v>
      </c>
      <c r="S20" s="49">
        <f t="shared" si="0"/>
        <v>592321.4285714285</v>
      </c>
      <c r="T20" s="49">
        <v>663400</v>
      </c>
      <c r="U20" s="13">
        <v>2012</v>
      </c>
      <c r="V20" s="14"/>
      <c r="Z20" s="3"/>
    </row>
    <row r="21" spans="1:26" ht="75">
      <c r="A21" s="5" t="s">
        <v>498</v>
      </c>
      <c r="B21" s="6" t="s">
        <v>192</v>
      </c>
      <c r="C21" s="9" t="s">
        <v>414</v>
      </c>
      <c r="D21" s="7" t="s">
        <v>373</v>
      </c>
      <c r="E21" s="59" t="s">
        <v>207</v>
      </c>
      <c r="F21" s="9" t="s">
        <v>505</v>
      </c>
      <c r="G21" s="10">
        <v>0.2</v>
      </c>
      <c r="H21" s="20">
        <v>711000000</v>
      </c>
      <c r="I21" s="11" t="s">
        <v>469</v>
      </c>
      <c r="J21" s="12" t="s">
        <v>480</v>
      </c>
      <c r="K21" s="11" t="s">
        <v>214</v>
      </c>
      <c r="L21" s="11" t="s">
        <v>180</v>
      </c>
      <c r="M21" s="11" t="s">
        <v>483</v>
      </c>
      <c r="N21" s="11" t="s">
        <v>178</v>
      </c>
      <c r="O21" s="11">
        <v>796</v>
      </c>
      <c r="P21" s="13" t="s">
        <v>215</v>
      </c>
      <c r="Q21" s="9">
        <v>1</v>
      </c>
      <c r="R21" s="48">
        <f t="shared" si="1"/>
        <v>1910714.285714286</v>
      </c>
      <c r="S21" s="49">
        <f t="shared" si="0"/>
        <v>1910714.285714286</v>
      </c>
      <c r="T21" s="48">
        <v>2140000</v>
      </c>
      <c r="U21" s="13">
        <v>2012</v>
      </c>
      <c r="V21" s="14"/>
      <c r="Z21" s="3"/>
    </row>
    <row r="22" spans="1:26" ht="95.25" customHeight="1">
      <c r="A22" s="9" t="s">
        <v>499</v>
      </c>
      <c r="B22" s="6" t="s">
        <v>192</v>
      </c>
      <c r="C22" s="9" t="s">
        <v>414</v>
      </c>
      <c r="D22" s="7" t="s">
        <v>373</v>
      </c>
      <c r="E22" s="61" t="s">
        <v>374</v>
      </c>
      <c r="F22" s="9" t="s">
        <v>505</v>
      </c>
      <c r="G22" s="10">
        <v>0.2</v>
      </c>
      <c r="H22" s="20">
        <v>711000000</v>
      </c>
      <c r="I22" s="11" t="s">
        <v>469</v>
      </c>
      <c r="J22" s="12" t="s">
        <v>480</v>
      </c>
      <c r="K22" s="11" t="s">
        <v>214</v>
      </c>
      <c r="L22" s="11" t="s">
        <v>180</v>
      </c>
      <c r="M22" s="11" t="s">
        <v>484</v>
      </c>
      <c r="N22" s="11" t="s">
        <v>178</v>
      </c>
      <c r="O22" s="11">
        <v>796</v>
      </c>
      <c r="P22" s="13" t="s">
        <v>216</v>
      </c>
      <c r="Q22" s="9">
        <v>1</v>
      </c>
      <c r="R22" s="48">
        <f t="shared" si="1"/>
        <v>5732142.857142857</v>
      </c>
      <c r="S22" s="49">
        <f t="shared" si="0"/>
        <v>5732142.857142857</v>
      </c>
      <c r="T22" s="48">
        <v>6420000</v>
      </c>
      <c r="U22" s="13">
        <v>2012</v>
      </c>
      <c r="V22" s="14"/>
      <c r="Z22" s="3"/>
    </row>
    <row r="23" spans="1:26" ht="75">
      <c r="A23" s="5" t="s">
        <v>500</v>
      </c>
      <c r="B23" s="6" t="s">
        <v>192</v>
      </c>
      <c r="C23" s="9" t="s">
        <v>414</v>
      </c>
      <c r="D23" s="7" t="s">
        <v>450</v>
      </c>
      <c r="E23" s="59" t="s">
        <v>208</v>
      </c>
      <c r="F23" s="9" t="s">
        <v>505</v>
      </c>
      <c r="G23" s="10">
        <v>0.2</v>
      </c>
      <c r="H23" s="20">
        <v>711000000</v>
      </c>
      <c r="I23" s="11" t="s">
        <v>469</v>
      </c>
      <c r="J23" s="12" t="s">
        <v>480</v>
      </c>
      <c r="K23" s="11" t="s">
        <v>214</v>
      </c>
      <c r="L23" s="11" t="s">
        <v>180</v>
      </c>
      <c r="M23" s="11" t="s">
        <v>484</v>
      </c>
      <c r="N23" s="11" t="s">
        <v>178</v>
      </c>
      <c r="O23" s="11">
        <v>796</v>
      </c>
      <c r="P23" s="13" t="s">
        <v>215</v>
      </c>
      <c r="Q23" s="9">
        <v>3</v>
      </c>
      <c r="R23" s="48">
        <f t="shared" si="1"/>
        <v>197758.92857142855</v>
      </c>
      <c r="S23" s="49">
        <f t="shared" si="0"/>
        <v>593276.7857142857</v>
      </c>
      <c r="T23" s="48">
        <v>664470</v>
      </c>
      <c r="U23" s="13">
        <v>2012</v>
      </c>
      <c r="V23" s="14"/>
      <c r="Z23" s="3"/>
    </row>
    <row r="24" spans="1:26" ht="120">
      <c r="A24" s="5" t="s">
        <v>501</v>
      </c>
      <c r="B24" s="6" t="s">
        <v>192</v>
      </c>
      <c r="C24" s="9" t="s">
        <v>194</v>
      </c>
      <c r="D24" s="7" t="s">
        <v>450</v>
      </c>
      <c r="E24" s="59" t="s">
        <v>209</v>
      </c>
      <c r="F24" s="9" t="s">
        <v>189</v>
      </c>
      <c r="G24" s="10">
        <v>0.2</v>
      </c>
      <c r="H24" s="20">
        <v>711000000</v>
      </c>
      <c r="I24" s="11" t="s">
        <v>469</v>
      </c>
      <c r="J24" s="12" t="s">
        <v>480</v>
      </c>
      <c r="K24" s="11" t="s">
        <v>214</v>
      </c>
      <c r="L24" s="11" t="s">
        <v>180</v>
      </c>
      <c r="M24" s="11" t="s">
        <v>484</v>
      </c>
      <c r="N24" s="11" t="s">
        <v>178</v>
      </c>
      <c r="O24" s="11">
        <v>796</v>
      </c>
      <c r="P24" s="13" t="s">
        <v>215</v>
      </c>
      <c r="Q24" s="9">
        <v>1</v>
      </c>
      <c r="R24" s="48">
        <f t="shared" si="1"/>
        <v>764285.7142857143</v>
      </c>
      <c r="S24" s="49">
        <f t="shared" si="0"/>
        <v>764285.7142857143</v>
      </c>
      <c r="T24" s="48">
        <v>856000</v>
      </c>
      <c r="U24" s="13">
        <v>2012</v>
      </c>
      <c r="V24" s="14"/>
      <c r="Z24" s="3"/>
    </row>
    <row r="25" spans="1:26" ht="149.25" customHeight="1">
      <c r="A25" s="9" t="s">
        <v>502</v>
      </c>
      <c r="B25" s="62" t="s">
        <v>192</v>
      </c>
      <c r="C25" s="9" t="s">
        <v>414</v>
      </c>
      <c r="D25" s="63" t="s">
        <v>450</v>
      </c>
      <c r="E25" s="64" t="s">
        <v>210</v>
      </c>
      <c r="F25" s="9" t="s">
        <v>505</v>
      </c>
      <c r="G25" s="10">
        <v>0.2</v>
      </c>
      <c r="H25" s="20">
        <v>711000000</v>
      </c>
      <c r="I25" s="11" t="s">
        <v>469</v>
      </c>
      <c r="J25" s="12" t="s">
        <v>480</v>
      </c>
      <c r="K25" s="11" t="s">
        <v>214</v>
      </c>
      <c r="L25" s="12" t="s">
        <v>180</v>
      </c>
      <c r="M25" s="12" t="s">
        <v>484</v>
      </c>
      <c r="N25" s="12" t="s">
        <v>178</v>
      </c>
      <c r="O25" s="12">
        <v>796</v>
      </c>
      <c r="P25" s="15" t="s">
        <v>216</v>
      </c>
      <c r="Q25" s="15">
        <v>1</v>
      </c>
      <c r="R25" s="48">
        <f t="shared" si="1"/>
        <v>573214.2857142857</v>
      </c>
      <c r="S25" s="49">
        <f t="shared" si="0"/>
        <v>573214.2857142857</v>
      </c>
      <c r="T25" s="50">
        <v>642000</v>
      </c>
      <c r="U25" s="13">
        <v>2012</v>
      </c>
      <c r="V25" s="16"/>
      <c r="Z25" s="3"/>
    </row>
    <row r="26" spans="1:26" ht="75">
      <c r="A26" s="5" t="s">
        <v>503</v>
      </c>
      <c r="B26" s="62" t="s">
        <v>192</v>
      </c>
      <c r="C26" s="20" t="s">
        <v>382</v>
      </c>
      <c r="D26" s="9" t="s">
        <v>447</v>
      </c>
      <c r="E26" s="9" t="s">
        <v>448</v>
      </c>
      <c r="F26" s="9" t="s">
        <v>189</v>
      </c>
      <c r="G26" s="10">
        <v>0.2</v>
      </c>
      <c r="H26" s="20">
        <v>711000000</v>
      </c>
      <c r="I26" s="11" t="s">
        <v>469</v>
      </c>
      <c r="J26" s="12" t="s">
        <v>480</v>
      </c>
      <c r="K26" s="11" t="s">
        <v>214</v>
      </c>
      <c r="L26" s="12" t="s">
        <v>180</v>
      </c>
      <c r="M26" s="12" t="s">
        <v>484</v>
      </c>
      <c r="N26" s="12" t="s">
        <v>178</v>
      </c>
      <c r="O26" s="11">
        <v>796</v>
      </c>
      <c r="P26" s="13" t="s">
        <v>215</v>
      </c>
      <c r="Q26" s="9">
        <v>20</v>
      </c>
      <c r="R26" s="48">
        <f t="shared" si="1"/>
        <v>5662.879464285715</v>
      </c>
      <c r="S26" s="49">
        <f t="shared" si="0"/>
        <v>113257.58928571429</v>
      </c>
      <c r="T26" s="50">
        <v>126848.50000000001</v>
      </c>
      <c r="U26" s="13">
        <v>2012</v>
      </c>
      <c r="V26" s="16"/>
      <c r="Z26" s="55"/>
    </row>
    <row r="27" spans="1:26" ht="75">
      <c r="A27" s="5" t="s">
        <v>504</v>
      </c>
      <c r="B27" s="62" t="s">
        <v>192</v>
      </c>
      <c r="C27" s="20" t="s">
        <v>382</v>
      </c>
      <c r="D27" s="9" t="s">
        <v>446</v>
      </c>
      <c r="E27" s="9" t="s">
        <v>449</v>
      </c>
      <c r="F27" s="9" t="s">
        <v>189</v>
      </c>
      <c r="G27" s="10">
        <v>0.2</v>
      </c>
      <c r="H27" s="20">
        <v>711000000</v>
      </c>
      <c r="I27" s="11" t="s">
        <v>469</v>
      </c>
      <c r="J27" s="12" t="s">
        <v>480</v>
      </c>
      <c r="K27" s="11" t="s">
        <v>214</v>
      </c>
      <c r="L27" s="12" t="s">
        <v>180</v>
      </c>
      <c r="M27" s="12" t="s">
        <v>484</v>
      </c>
      <c r="N27" s="12" t="s">
        <v>178</v>
      </c>
      <c r="O27" s="11">
        <v>796</v>
      </c>
      <c r="P27" s="13" t="s">
        <v>215</v>
      </c>
      <c r="Q27" s="9">
        <v>20</v>
      </c>
      <c r="R27" s="48">
        <f t="shared" si="1"/>
        <v>27590.714285714283</v>
      </c>
      <c r="S27" s="49">
        <f t="shared" si="0"/>
        <v>551814.2857142857</v>
      </c>
      <c r="T27" s="50">
        <v>618032</v>
      </c>
      <c r="U27" s="13">
        <v>2012</v>
      </c>
      <c r="V27" s="16"/>
      <c r="Z27" s="56"/>
    </row>
    <row r="28" spans="1:26" ht="75">
      <c r="A28" s="9" t="s">
        <v>506</v>
      </c>
      <c r="B28" s="6" t="s">
        <v>192</v>
      </c>
      <c r="C28" s="20" t="s">
        <v>458</v>
      </c>
      <c r="D28" s="7" t="s">
        <v>451</v>
      </c>
      <c r="E28" s="17" t="s">
        <v>457</v>
      </c>
      <c r="F28" s="9" t="s">
        <v>505</v>
      </c>
      <c r="G28" s="10">
        <v>0.2</v>
      </c>
      <c r="H28" s="20">
        <v>711000000</v>
      </c>
      <c r="I28" s="11" t="s">
        <v>469</v>
      </c>
      <c r="J28" s="12" t="s">
        <v>480</v>
      </c>
      <c r="K28" s="11" t="s">
        <v>214</v>
      </c>
      <c r="L28" s="11" t="s">
        <v>180</v>
      </c>
      <c r="M28" s="12" t="s">
        <v>485</v>
      </c>
      <c r="N28" s="12" t="s">
        <v>178</v>
      </c>
      <c r="O28" s="12">
        <v>796</v>
      </c>
      <c r="P28" s="15" t="s">
        <v>216</v>
      </c>
      <c r="Q28" s="15">
        <v>1</v>
      </c>
      <c r="R28" s="48">
        <f t="shared" si="1"/>
        <v>690150</v>
      </c>
      <c r="S28" s="49">
        <f t="shared" si="0"/>
        <v>690150</v>
      </c>
      <c r="T28" s="50">
        <v>772968</v>
      </c>
      <c r="U28" s="13">
        <v>2012</v>
      </c>
      <c r="V28" s="18"/>
      <c r="Z28" s="55"/>
    </row>
    <row r="29" spans="1:26" ht="75">
      <c r="A29" s="5" t="s">
        <v>507</v>
      </c>
      <c r="B29" s="6" t="s">
        <v>192</v>
      </c>
      <c r="C29" s="9" t="s">
        <v>195</v>
      </c>
      <c r="D29" s="7" t="s">
        <v>201</v>
      </c>
      <c r="E29" s="9" t="s">
        <v>372</v>
      </c>
      <c r="F29" s="9" t="s">
        <v>189</v>
      </c>
      <c r="G29" s="10">
        <v>0.2</v>
      </c>
      <c r="H29" s="20">
        <v>711000000</v>
      </c>
      <c r="I29" s="11" t="s">
        <v>469</v>
      </c>
      <c r="J29" s="12" t="s">
        <v>480</v>
      </c>
      <c r="K29" s="11" t="s">
        <v>214</v>
      </c>
      <c r="L29" s="11" t="s">
        <v>180</v>
      </c>
      <c r="M29" s="12" t="s">
        <v>486</v>
      </c>
      <c r="N29" s="11" t="s">
        <v>178</v>
      </c>
      <c r="O29" s="11">
        <v>796</v>
      </c>
      <c r="P29" s="13" t="s">
        <v>215</v>
      </c>
      <c r="Q29" s="9">
        <v>84</v>
      </c>
      <c r="R29" s="48">
        <f t="shared" si="1"/>
        <v>6448.660714285715</v>
      </c>
      <c r="S29" s="49">
        <f t="shared" si="0"/>
        <v>541687.5</v>
      </c>
      <c r="T29" s="49">
        <v>606690</v>
      </c>
      <c r="U29" s="13">
        <v>2012</v>
      </c>
      <c r="V29" s="14"/>
      <c r="Z29" s="3"/>
    </row>
    <row r="30" spans="1:26" ht="75">
      <c r="A30" s="5" t="s">
        <v>508</v>
      </c>
      <c r="B30" s="6" t="s">
        <v>192</v>
      </c>
      <c r="C30" s="9" t="s">
        <v>36</v>
      </c>
      <c r="D30" s="7" t="s">
        <v>202</v>
      </c>
      <c r="E30" s="8" t="s">
        <v>109</v>
      </c>
      <c r="F30" s="9" t="s">
        <v>505</v>
      </c>
      <c r="G30" s="10">
        <v>0.2</v>
      </c>
      <c r="H30" s="20">
        <v>711000000</v>
      </c>
      <c r="I30" s="11" t="s">
        <v>469</v>
      </c>
      <c r="J30" s="12" t="s">
        <v>480</v>
      </c>
      <c r="K30" s="11" t="s">
        <v>214</v>
      </c>
      <c r="L30" s="11" t="s">
        <v>180</v>
      </c>
      <c r="M30" s="11" t="s">
        <v>487</v>
      </c>
      <c r="N30" s="11" t="s">
        <v>178</v>
      </c>
      <c r="O30" s="11">
        <v>796</v>
      </c>
      <c r="P30" s="13" t="s">
        <v>215</v>
      </c>
      <c r="Q30" s="9">
        <v>2206</v>
      </c>
      <c r="R30" s="48">
        <f t="shared" si="1"/>
        <v>592.4426887708846</v>
      </c>
      <c r="S30" s="49">
        <f t="shared" si="0"/>
        <v>1306928.5714285714</v>
      </c>
      <c r="T30" s="49">
        <v>1463760</v>
      </c>
      <c r="U30" s="13">
        <v>2012</v>
      </c>
      <c r="V30" s="14"/>
      <c r="Z30" s="3"/>
    </row>
    <row r="31" spans="1:26" ht="273.75" customHeight="1">
      <c r="A31" s="9" t="s">
        <v>509</v>
      </c>
      <c r="B31" s="6" t="s">
        <v>192</v>
      </c>
      <c r="C31" s="9" t="s">
        <v>195</v>
      </c>
      <c r="D31" s="19" t="s">
        <v>203</v>
      </c>
      <c r="E31" s="8" t="s">
        <v>211</v>
      </c>
      <c r="F31" s="9" t="s">
        <v>189</v>
      </c>
      <c r="G31" s="10">
        <v>0.2</v>
      </c>
      <c r="H31" s="20">
        <v>711000000</v>
      </c>
      <c r="I31" s="11" t="s">
        <v>469</v>
      </c>
      <c r="J31" s="12" t="s">
        <v>480</v>
      </c>
      <c r="K31" s="11" t="s">
        <v>214</v>
      </c>
      <c r="L31" s="11" t="s">
        <v>180</v>
      </c>
      <c r="M31" s="11" t="s">
        <v>487</v>
      </c>
      <c r="N31" s="11" t="s">
        <v>178</v>
      </c>
      <c r="O31" s="11">
        <v>796</v>
      </c>
      <c r="P31" s="13" t="s">
        <v>216</v>
      </c>
      <c r="Q31" s="9">
        <v>1</v>
      </c>
      <c r="R31" s="48">
        <f t="shared" si="1"/>
        <v>1012678.5714285714</v>
      </c>
      <c r="S31" s="49">
        <f t="shared" si="0"/>
        <v>1012678.5714285714</v>
      </c>
      <c r="T31" s="49">
        <v>1134200</v>
      </c>
      <c r="U31" s="13">
        <v>2012</v>
      </c>
      <c r="V31" s="14"/>
      <c r="Z31" s="3"/>
    </row>
    <row r="32" spans="1:26" ht="150">
      <c r="A32" s="5" t="s">
        <v>510</v>
      </c>
      <c r="B32" s="6" t="s">
        <v>192</v>
      </c>
      <c r="C32" s="44" t="s">
        <v>383</v>
      </c>
      <c r="D32" s="19" t="s">
        <v>384</v>
      </c>
      <c r="E32" s="8" t="s">
        <v>445</v>
      </c>
      <c r="F32" s="9" t="s">
        <v>505</v>
      </c>
      <c r="G32" s="10">
        <v>0.2</v>
      </c>
      <c r="H32" s="20">
        <v>711000000</v>
      </c>
      <c r="I32" s="11" t="s">
        <v>469</v>
      </c>
      <c r="J32" s="12" t="s">
        <v>480</v>
      </c>
      <c r="K32" s="11" t="s">
        <v>214</v>
      </c>
      <c r="L32" s="11" t="s">
        <v>180</v>
      </c>
      <c r="M32" s="11" t="s">
        <v>487</v>
      </c>
      <c r="N32" s="11" t="s">
        <v>178</v>
      </c>
      <c r="O32" s="11">
        <v>796</v>
      </c>
      <c r="P32" s="13" t="s">
        <v>215</v>
      </c>
      <c r="Q32" s="9">
        <v>1</v>
      </c>
      <c r="R32" s="48">
        <f t="shared" si="1"/>
        <v>5517187.5</v>
      </c>
      <c r="S32" s="49">
        <f t="shared" si="0"/>
        <v>5517187.5</v>
      </c>
      <c r="T32" s="49">
        <v>6179250</v>
      </c>
      <c r="U32" s="13">
        <v>2012</v>
      </c>
      <c r="V32" s="14"/>
      <c r="Z32" s="3"/>
    </row>
    <row r="33" spans="1:26" ht="90">
      <c r="A33" s="5" t="s">
        <v>511</v>
      </c>
      <c r="B33" s="6" t="s">
        <v>192</v>
      </c>
      <c r="C33" s="44" t="s">
        <v>456</v>
      </c>
      <c r="D33" s="19" t="s">
        <v>475</v>
      </c>
      <c r="E33" s="8" t="s">
        <v>476</v>
      </c>
      <c r="F33" s="9" t="s">
        <v>505</v>
      </c>
      <c r="G33" s="10">
        <v>0.2</v>
      </c>
      <c r="H33" s="20">
        <v>711000000</v>
      </c>
      <c r="I33" s="11" t="s">
        <v>469</v>
      </c>
      <c r="J33" s="12" t="s">
        <v>480</v>
      </c>
      <c r="K33" s="11" t="s">
        <v>214</v>
      </c>
      <c r="L33" s="11" t="s">
        <v>180</v>
      </c>
      <c r="M33" s="11" t="s">
        <v>487</v>
      </c>
      <c r="N33" s="11" t="s">
        <v>178</v>
      </c>
      <c r="O33" s="11">
        <v>796</v>
      </c>
      <c r="P33" s="13" t="s">
        <v>215</v>
      </c>
      <c r="Q33" s="9">
        <v>1</v>
      </c>
      <c r="R33" s="48">
        <f t="shared" si="1"/>
        <v>1051275</v>
      </c>
      <c r="S33" s="49">
        <f t="shared" si="0"/>
        <v>1051275</v>
      </c>
      <c r="T33" s="49">
        <v>1177428</v>
      </c>
      <c r="U33" s="13">
        <v>2012</v>
      </c>
      <c r="V33" s="14"/>
      <c r="Z33" s="3"/>
    </row>
    <row r="34" spans="1:26" ht="75">
      <c r="A34" s="9" t="s">
        <v>512</v>
      </c>
      <c r="B34" s="6" t="s">
        <v>192</v>
      </c>
      <c r="C34" s="20" t="s">
        <v>196</v>
      </c>
      <c r="D34" s="19" t="s">
        <v>375</v>
      </c>
      <c r="E34" s="8" t="s">
        <v>212</v>
      </c>
      <c r="F34" s="9" t="s">
        <v>189</v>
      </c>
      <c r="G34" s="10">
        <v>0.2</v>
      </c>
      <c r="H34" s="20">
        <v>711000000</v>
      </c>
      <c r="I34" s="11" t="s">
        <v>469</v>
      </c>
      <c r="J34" s="12" t="s">
        <v>480</v>
      </c>
      <c r="K34" s="11" t="s">
        <v>214</v>
      </c>
      <c r="L34" s="11" t="s">
        <v>180</v>
      </c>
      <c r="M34" s="11" t="s">
        <v>487</v>
      </c>
      <c r="N34" s="11" t="s">
        <v>178</v>
      </c>
      <c r="O34" s="11">
        <v>796</v>
      </c>
      <c r="P34" s="13" t="s">
        <v>215</v>
      </c>
      <c r="Q34" s="9">
        <v>5257</v>
      </c>
      <c r="R34" s="48">
        <f t="shared" si="1"/>
        <v>100.3152259572271</v>
      </c>
      <c r="S34" s="49">
        <f t="shared" si="0"/>
        <v>527357.1428571428</v>
      </c>
      <c r="T34" s="49">
        <v>590640</v>
      </c>
      <c r="U34" s="13">
        <v>2012</v>
      </c>
      <c r="V34" s="14"/>
      <c r="Z34" s="3"/>
    </row>
    <row r="35" spans="1:26" ht="75">
      <c r="A35" s="5" t="s">
        <v>513</v>
      </c>
      <c r="B35" s="6" t="s">
        <v>192</v>
      </c>
      <c r="C35" s="65" t="s">
        <v>193</v>
      </c>
      <c r="D35" s="19" t="s">
        <v>332</v>
      </c>
      <c r="E35" s="8" t="s">
        <v>334</v>
      </c>
      <c r="F35" s="9" t="s">
        <v>189</v>
      </c>
      <c r="G35" s="10">
        <v>0.2</v>
      </c>
      <c r="H35" s="20">
        <v>711000000</v>
      </c>
      <c r="I35" s="11" t="s">
        <v>469</v>
      </c>
      <c r="J35" s="12" t="s">
        <v>480</v>
      </c>
      <c r="K35" s="11" t="s">
        <v>214</v>
      </c>
      <c r="L35" s="11" t="s">
        <v>180</v>
      </c>
      <c r="M35" s="11" t="s">
        <v>487</v>
      </c>
      <c r="N35" s="11" t="s">
        <v>178</v>
      </c>
      <c r="O35" s="11">
        <v>796</v>
      </c>
      <c r="P35" s="13" t="s">
        <v>215</v>
      </c>
      <c r="Q35" s="9">
        <v>20</v>
      </c>
      <c r="R35" s="48">
        <f t="shared" si="1"/>
        <v>764.2857142857143</v>
      </c>
      <c r="S35" s="49">
        <f t="shared" si="0"/>
        <v>15285.714285714286</v>
      </c>
      <c r="T35" s="66">
        <v>17120</v>
      </c>
      <c r="U35" s="13">
        <v>2012</v>
      </c>
      <c r="V35" s="14"/>
      <c r="Z35" s="3"/>
    </row>
    <row r="36" spans="1:26" ht="75">
      <c r="A36" s="5" t="s">
        <v>514</v>
      </c>
      <c r="B36" s="6" t="s">
        <v>192</v>
      </c>
      <c r="C36" s="65" t="s">
        <v>156</v>
      </c>
      <c r="D36" s="19" t="s">
        <v>408</v>
      </c>
      <c r="E36" s="8" t="s">
        <v>333</v>
      </c>
      <c r="F36" s="9" t="s">
        <v>189</v>
      </c>
      <c r="G36" s="10">
        <v>0.2</v>
      </c>
      <c r="H36" s="20">
        <v>711000000</v>
      </c>
      <c r="I36" s="11" t="s">
        <v>469</v>
      </c>
      <c r="J36" s="12" t="s">
        <v>480</v>
      </c>
      <c r="K36" s="11" t="s">
        <v>214</v>
      </c>
      <c r="L36" s="11" t="s">
        <v>180</v>
      </c>
      <c r="M36" s="11" t="s">
        <v>487</v>
      </c>
      <c r="N36" s="11" t="s">
        <v>178</v>
      </c>
      <c r="O36" s="11">
        <v>796</v>
      </c>
      <c r="P36" s="13" t="s">
        <v>215</v>
      </c>
      <c r="Q36" s="9">
        <v>15</v>
      </c>
      <c r="R36" s="48">
        <f t="shared" si="1"/>
        <v>2770.5357142857147</v>
      </c>
      <c r="S36" s="49">
        <f t="shared" si="0"/>
        <v>41558.03571428572</v>
      </c>
      <c r="T36" s="66">
        <v>46545</v>
      </c>
      <c r="U36" s="13">
        <v>2012</v>
      </c>
      <c r="V36" s="14"/>
      <c r="Z36" s="3"/>
    </row>
    <row r="37" spans="1:26" ht="75">
      <c r="A37" s="9" t="s">
        <v>515</v>
      </c>
      <c r="B37" s="6" t="s">
        <v>192</v>
      </c>
      <c r="C37" s="65" t="s">
        <v>156</v>
      </c>
      <c r="D37" s="19" t="s">
        <v>335</v>
      </c>
      <c r="E37" s="8" t="s">
        <v>336</v>
      </c>
      <c r="F37" s="9" t="s">
        <v>189</v>
      </c>
      <c r="G37" s="10">
        <v>0.2</v>
      </c>
      <c r="H37" s="20">
        <v>711000000</v>
      </c>
      <c r="I37" s="11" t="s">
        <v>469</v>
      </c>
      <c r="J37" s="12" t="s">
        <v>480</v>
      </c>
      <c r="K37" s="11" t="s">
        <v>214</v>
      </c>
      <c r="L37" s="11" t="s">
        <v>180</v>
      </c>
      <c r="M37" s="11" t="s">
        <v>487</v>
      </c>
      <c r="N37" s="11" t="s">
        <v>178</v>
      </c>
      <c r="O37" s="11">
        <v>796</v>
      </c>
      <c r="P37" s="13" t="s">
        <v>215</v>
      </c>
      <c r="Q37" s="9">
        <v>15</v>
      </c>
      <c r="R37" s="48">
        <f t="shared" si="1"/>
        <v>5732.142857142857</v>
      </c>
      <c r="S37" s="49">
        <f t="shared" si="0"/>
        <v>85982.14285714286</v>
      </c>
      <c r="T37" s="66">
        <v>96300</v>
      </c>
      <c r="U37" s="13">
        <v>2012</v>
      </c>
      <c r="V37" s="14"/>
      <c r="Z37" s="3"/>
    </row>
    <row r="38" spans="1:26" ht="75">
      <c r="A38" s="5" t="s">
        <v>516</v>
      </c>
      <c r="B38" s="6" t="s">
        <v>192</v>
      </c>
      <c r="C38" s="65" t="s">
        <v>138</v>
      </c>
      <c r="D38" s="7" t="s">
        <v>228</v>
      </c>
      <c r="E38" s="9" t="s">
        <v>227</v>
      </c>
      <c r="F38" s="9" t="s">
        <v>505</v>
      </c>
      <c r="G38" s="10">
        <v>0.2</v>
      </c>
      <c r="H38" s="20">
        <v>711000000</v>
      </c>
      <c r="I38" s="11" t="s">
        <v>469</v>
      </c>
      <c r="J38" s="12" t="s">
        <v>480</v>
      </c>
      <c r="K38" s="11" t="s">
        <v>214</v>
      </c>
      <c r="L38" s="11" t="s">
        <v>180</v>
      </c>
      <c r="M38" s="11" t="s">
        <v>487</v>
      </c>
      <c r="N38" s="11" t="s">
        <v>178</v>
      </c>
      <c r="O38" s="11">
        <v>796</v>
      </c>
      <c r="P38" s="13" t="s">
        <v>215</v>
      </c>
      <c r="Q38" s="67">
        <v>2</v>
      </c>
      <c r="R38" s="48">
        <f t="shared" si="1"/>
        <v>50825</v>
      </c>
      <c r="S38" s="49">
        <f t="shared" si="0"/>
        <v>101650</v>
      </c>
      <c r="T38" s="66">
        <v>113848</v>
      </c>
      <c r="U38" s="13">
        <v>2012</v>
      </c>
      <c r="V38" s="14"/>
      <c r="Z38" s="3"/>
    </row>
    <row r="39" spans="1:26" ht="75">
      <c r="A39" s="5" t="s">
        <v>517</v>
      </c>
      <c r="B39" s="6" t="s">
        <v>192</v>
      </c>
      <c r="C39" s="65" t="s">
        <v>138</v>
      </c>
      <c r="D39" s="7" t="s">
        <v>229</v>
      </c>
      <c r="E39" s="9" t="s">
        <v>217</v>
      </c>
      <c r="F39" s="9" t="s">
        <v>505</v>
      </c>
      <c r="G39" s="10">
        <v>0.2</v>
      </c>
      <c r="H39" s="20">
        <v>711000000</v>
      </c>
      <c r="I39" s="11" t="s">
        <v>469</v>
      </c>
      <c r="J39" s="12" t="s">
        <v>480</v>
      </c>
      <c r="K39" s="11" t="s">
        <v>214</v>
      </c>
      <c r="L39" s="11" t="s">
        <v>180</v>
      </c>
      <c r="M39" s="11" t="s">
        <v>487</v>
      </c>
      <c r="N39" s="11" t="s">
        <v>178</v>
      </c>
      <c r="O39" s="11">
        <v>796</v>
      </c>
      <c r="P39" s="13" t="s">
        <v>215</v>
      </c>
      <c r="Q39" s="67">
        <v>32</v>
      </c>
      <c r="R39" s="48">
        <f t="shared" si="1"/>
        <v>18151.785714285714</v>
      </c>
      <c r="S39" s="49">
        <f t="shared" si="0"/>
        <v>580857.1428571428</v>
      </c>
      <c r="T39" s="66">
        <v>650560</v>
      </c>
      <c r="U39" s="13">
        <v>2012</v>
      </c>
      <c r="V39" s="14"/>
      <c r="Z39" s="3"/>
    </row>
    <row r="40" spans="1:26" ht="75">
      <c r="A40" s="9" t="s">
        <v>518</v>
      </c>
      <c r="B40" s="6" t="s">
        <v>192</v>
      </c>
      <c r="C40" s="65" t="s">
        <v>138</v>
      </c>
      <c r="D40" s="7" t="s">
        <v>231</v>
      </c>
      <c r="E40" s="9" t="s">
        <v>230</v>
      </c>
      <c r="F40" s="9" t="s">
        <v>505</v>
      </c>
      <c r="G40" s="10">
        <v>0.2</v>
      </c>
      <c r="H40" s="20">
        <v>711000000</v>
      </c>
      <c r="I40" s="11" t="s">
        <v>469</v>
      </c>
      <c r="J40" s="12" t="s">
        <v>480</v>
      </c>
      <c r="K40" s="11" t="s">
        <v>214</v>
      </c>
      <c r="L40" s="11" t="s">
        <v>180</v>
      </c>
      <c r="M40" s="11" t="s">
        <v>487</v>
      </c>
      <c r="N40" s="11" t="s">
        <v>178</v>
      </c>
      <c r="O40" s="11">
        <v>796</v>
      </c>
      <c r="P40" s="13" t="s">
        <v>215</v>
      </c>
      <c r="Q40" s="67">
        <v>8</v>
      </c>
      <c r="R40" s="48">
        <f t="shared" si="1"/>
        <v>47767.857142857145</v>
      </c>
      <c r="S40" s="49">
        <f t="shared" si="0"/>
        <v>382142.85714285716</v>
      </c>
      <c r="T40" s="66">
        <v>428000</v>
      </c>
      <c r="U40" s="13">
        <v>2012</v>
      </c>
      <c r="V40" s="14"/>
      <c r="Z40" s="3"/>
    </row>
    <row r="41" spans="1:26" ht="75">
      <c r="A41" s="5" t="s">
        <v>519</v>
      </c>
      <c r="B41" s="6" t="s">
        <v>192</v>
      </c>
      <c r="C41" s="65" t="s">
        <v>138</v>
      </c>
      <c r="D41" s="7" t="s">
        <v>240</v>
      </c>
      <c r="E41" s="9" t="s">
        <v>218</v>
      </c>
      <c r="F41" s="9" t="s">
        <v>505</v>
      </c>
      <c r="G41" s="10">
        <v>0.2</v>
      </c>
      <c r="H41" s="20">
        <v>711000000</v>
      </c>
      <c r="I41" s="11" t="s">
        <v>469</v>
      </c>
      <c r="J41" s="12" t="s">
        <v>480</v>
      </c>
      <c r="K41" s="11" t="s">
        <v>214</v>
      </c>
      <c r="L41" s="11" t="s">
        <v>180</v>
      </c>
      <c r="M41" s="11" t="s">
        <v>487</v>
      </c>
      <c r="N41" s="11" t="s">
        <v>178</v>
      </c>
      <c r="O41" s="11">
        <v>796</v>
      </c>
      <c r="P41" s="13" t="s">
        <v>215</v>
      </c>
      <c r="Q41" s="67">
        <v>2</v>
      </c>
      <c r="R41" s="48">
        <f t="shared" si="1"/>
        <v>11464.285714285714</v>
      </c>
      <c r="S41" s="49">
        <f t="shared" si="0"/>
        <v>22928.571428571428</v>
      </c>
      <c r="T41" s="66">
        <v>25680</v>
      </c>
      <c r="U41" s="13">
        <v>2012</v>
      </c>
      <c r="V41" s="14"/>
      <c r="Z41" s="3"/>
    </row>
    <row r="42" spans="1:26" ht="75">
      <c r="A42" s="5" t="s">
        <v>520</v>
      </c>
      <c r="B42" s="6" t="s">
        <v>192</v>
      </c>
      <c r="C42" s="65" t="s">
        <v>138</v>
      </c>
      <c r="D42" s="7" t="s">
        <v>233</v>
      </c>
      <c r="E42" s="9" t="s">
        <v>232</v>
      </c>
      <c r="F42" s="9" t="s">
        <v>505</v>
      </c>
      <c r="G42" s="10">
        <v>0.2</v>
      </c>
      <c r="H42" s="20">
        <v>711000000</v>
      </c>
      <c r="I42" s="11" t="s">
        <v>469</v>
      </c>
      <c r="J42" s="12" t="s">
        <v>480</v>
      </c>
      <c r="K42" s="11" t="s">
        <v>214</v>
      </c>
      <c r="L42" s="11" t="s">
        <v>180</v>
      </c>
      <c r="M42" s="11" t="s">
        <v>487</v>
      </c>
      <c r="N42" s="11" t="s">
        <v>178</v>
      </c>
      <c r="O42" s="11">
        <v>796</v>
      </c>
      <c r="P42" s="13" t="s">
        <v>215</v>
      </c>
      <c r="Q42" s="67">
        <v>10</v>
      </c>
      <c r="R42" s="48">
        <f t="shared" si="1"/>
        <v>15285.714285714286</v>
      </c>
      <c r="S42" s="49">
        <f t="shared" si="0"/>
        <v>152857.14285714287</v>
      </c>
      <c r="T42" s="66">
        <v>171200</v>
      </c>
      <c r="U42" s="13">
        <v>2012</v>
      </c>
      <c r="V42" s="14"/>
      <c r="Z42" s="3"/>
    </row>
    <row r="43" spans="1:26" ht="75">
      <c r="A43" s="9" t="s">
        <v>521</v>
      </c>
      <c r="B43" s="6" t="s">
        <v>192</v>
      </c>
      <c r="C43" s="65" t="s">
        <v>138</v>
      </c>
      <c r="D43" s="7" t="s">
        <v>234</v>
      </c>
      <c r="E43" s="9" t="s">
        <v>232</v>
      </c>
      <c r="F43" s="9" t="s">
        <v>505</v>
      </c>
      <c r="G43" s="10">
        <v>0.2</v>
      </c>
      <c r="H43" s="20">
        <v>711000000</v>
      </c>
      <c r="I43" s="11" t="s">
        <v>469</v>
      </c>
      <c r="J43" s="12" t="s">
        <v>480</v>
      </c>
      <c r="K43" s="11" t="s">
        <v>214</v>
      </c>
      <c r="L43" s="11" t="s">
        <v>180</v>
      </c>
      <c r="M43" s="11" t="s">
        <v>487</v>
      </c>
      <c r="N43" s="11" t="s">
        <v>178</v>
      </c>
      <c r="O43" s="11">
        <v>796</v>
      </c>
      <c r="P43" s="13" t="s">
        <v>215</v>
      </c>
      <c r="Q43" s="67">
        <v>10</v>
      </c>
      <c r="R43" s="48">
        <f t="shared" si="1"/>
        <v>15285.714285714286</v>
      </c>
      <c r="S43" s="49">
        <f t="shared" si="0"/>
        <v>152857.14285714287</v>
      </c>
      <c r="T43" s="66">
        <v>171200</v>
      </c>
      <c r="U43" s="13">
        <v>2012</v>
      </c>
      <c r="V43" s="14"/>
      <c r="Z43" s="3"/>
    </row>
    <row r="44" spans="1:26" ht="75">
      <c r="A44" s="5" t="s">
        <v>522</v>
      </c>
      <c r="B44" s="6" t="s">
        <v>192</v>
      </c>
      <c r="C44" s="65" t="s">
        <v>138</v>
      </c>
      <c r="D44" s="7" t="s">
        <v>236</v>
      </c>
      <c r="E44" s="9" t="s">
        <v>235</v>
      </c>
      <c r="F44" s="9" t="s">
        <v>505</v>
      </c>
      <c r="G44" s="10">
        <v>0.2</v>
      </c>
      <c r="H44" s="20">
        <v>711000000</v>
      </c>
      <c r="I44" s="11" t="s">
        <v>469</v>
      </c>
      <c r="J44" s="12" t="s">
        <v>480</v>
      </c>
      <c r="K44" s="11" t="s">
        <v>214</v>
      </c>
      <c r="L44" s="11" t="s">
        <v>180</v>
      </c>
      <c r="M44" s="11" t="s">
        <v>487</v>
      </c>
      <c r="N44" s="11" t="s">
        <v>178</v>
      </c>
      <c r="O44" s="11">
        <v>796</v>
      </c>
      <c r="P44" s="13" t="s">
        <v>215</v>
      </c>
      <c r="Q44" s="67">
        <v>10</v>
      </c>
      <c r="R44" s="48">
        <f t="shared" si="1"/>
        <v>15285.714285714286</v>
      </c>
      <c r="S44" s="49">
        <f t="shared" si="0"/>
        <v>152857.14285714287</v>
      </c>
      <c r="T44" s="66">
        <v>171200</v>
      </c>
      <c r="U44" s="13">
        <v>2012</v>
      </c>
      <c r="V44" s="14"/>
      <c r="Z44" s="3"/>
    </row>
    <row r="45" spans="1:26" ht="75">
      <c r="A45" s="5" t="s">
        <v>523</v>
      </c>
      <c r="B45" s="6" t="s">
        <v>192</v>
      </c>
      <c r="C45" s="65" t="s">
        <v>138</v>
      </c>
      <c r="D45" s="7" t="s">
        <v>237</v>
      </c>
      <c r="E45" s="9" t="s">
        <v>239</v>
      </c>
      <c r="F45" s="9" t="s">
        <v>505</v>
      </c>
      <c r="G45" s="10">
        <v>0.2</v>
      </c>
      <c r="H45" s="20">
        <v>711000000</v>
      </c>
      <c r="I45" s="11" t="s">
        <v>469</v>
      </c>
      <c r="J45" s="12" t="s">
        <v>480</v>
      </c>
      <c r="K45" s="11" t="s">
        <v>214</v>
      </c>
      <c r="L45" s="11" t="s">
        <v>180</v>
      </c>
      <c r="M45" s="11" t="s">
        <v>487</v>
      </c>
      <c r="N45" s="11" t="s">
        <v>178</v>
      </c>
      <c r="O45" s="11">
        <v>796</v>
      </c>
      <c r="P45" s="13" t="s">
        <v>215</v>
      </c>
      <c r="Q45" s="67">
        <v>4</v>
      </c>
      <c r="R45" s="48">
        <f t="shared" si="1"/>
        <v>15285.714285714286</v>
      </c>
      <c r="S45" s="49">
        <f t="shared" si="0"/>
        <v>61142.857142857145</v>
      </c>
      <c r="T45" s="66">
        <v>68480</v>
      </c>
      <c r="U45" s="13">
        <v>2012</v>
      </c>
      <c r="V45" s="14"/>
      <c r="Z45" s="3"/>
    </row>
    <row r="46" spans="1:26" ht="75">
      <c r="A46" s="5" t="s">
        <v>524</v>
      </c>
      <c r="B46" s="6" t="s">
        <v>192</v>
      </c>
      <c r="C46" s="65" t="s">
        <v>138</v>
      </c>
      <c r="D46" s="7" t="s">
        <v>231</v>
      </c>
      <c r="E46" s="9" t="s">
        <v>238</v>
      </c>
      <c r="F46" s="9" t="s">
        <v>505</v>
      </c>
      <c r="G46" s="10">
        <v>0.2</v>
      </c>
      <c r="H46" s="20">
        <v>711000000</v>
      </c>
      <c r="I46" s="11" t="s">
        <v>469</v>
      </c>
      <c r="J46" s="12" t="s">
        <v>480</v>
      </c>
      <c r="K46" s="11" t="s">
        <v>214</v>
      </c>
      <c r="L46" s="11" t="s">
        <v>180</v>
      </c>
      <c r="M46" s="11" t="s">
        <v>487</v>
      </c>
      <c r="N46" s="11" t="s">
        <v>178</v>
      </c>
      <c r="O46" s="11">
        <v>796</v>
      </c>
      <c r="P46" s="13" t="s">
        <v>215</v>
      </c>
      <c r="Q46" s="67">
        <v>4</v>
      </c>
      <c r="R46" s="48">
        <f t="shared" si="1"/>
        <v>28660.71428571429</v>
      </c>
      <c r="S46" s="49">
        <f t="shared" si="0"/>
        <v>114642.85714285716</v>
      </c>
      <c r="T46" s="66">
        <v>128400.00000000001</v>
      </c>
      <c r="U46" s="13">
        <v>2012</v>
      </c>
      <c r="V46" s="14"/>
      <c r="Z46" s="3"/>
    </row>
    <row r="47" spans="1:26" ht="75">
      <c r="A47" s="5" t="s">
        <v>525</v>
      </c>
      <c r="B47" s="6" t="s">
        <v>192</v>
      </c>
      <c r="C47" s="65" t="s">
        <v>138</v>
      </c>
      <c r="D47" s="7" t="s">
        <v>228</v>
      </c>
      <c r="E47" s="9" t="s">
        <v>219</v>
      </c>
      <c r="F47" s="9" t="s">
        <v>505</v>
      </c>
      <c r="G47" s="10">
        <v>0.2</v>
      </c>
      <c r="H47" s="20">
        <v>711000000</v>
      </c>
      <c r="I47" s="11" t="s">
        <v>469</v>
      </c>
      <c r="J47" s="12" t="s">
        <v>480</v>
      </c>
      <c r="K47" s="11" t="s">
        <v>214</v>
      </c>
      <c r="L47" s="11" t="s">
        <v>180</v>
      </c>
      <c r="M47" s="11" t="s">
        <v>487</v>
      </c>
      <c r="N47" s="11" t="s">
        <v>178</v>
      </c>
      <c r="O47" s="11">
        <v>796</v>
      </c>
      <c r="P47" s="13" t="s">
        <v>215</v>
      </c>
      <c r="Q47" s="67">
        <v>1</v>
      </c>
      <c r="R47" s="48">
        <f t="shared" si="1"/>
        <v>69741.07142857143</v>
      </c>
      <c r="S47" s="49">
        <f t="shared" si="0"/>
        <v>69741.07142857143</v>
      </c>
      <c r="T47" s="66">
        <v>78110</v>
      </c>
      <c r="U47" s="13">
        <v>2012</v>
      </c>
      <c r="V47" s="14"/>
      <c r="Z47" s="3"/>
    </row>
    <row r="48" spans="1:26" ht="75">
      <c r="A48" s="5" t="s">
        <v>526</v>
      </c>
      <c r="B48" s="6" t="s">
        <v>192</v>
      </c>
      <c r="C48" s="65" t="s">
        <v>138</v>
      </c>
      <c r="D48" s="7" t="s">
        <v>240</v>
      </c>
      <c r="E48" s="9" t="s">
        <v>220</v>
      </c>
      <c r="F48" s="9" t="s">
        <v>505</v>
      </c>
      <c r="G48" s="10">
        <v>0.2</v>
      </c>
      <c r="H48" s="20">
        <v>711000000</v>
      </c>
      <c r="I48" s="11" t="s">
        <v>469</v>
      </c>
      <c r="J48" s="12" t="s">
        <v>480</v>
      </c>
      <c r="K48" s="11" t="s">
        <v>214</v>
      </c>
      <c r="L48" s="11" t="s">
        <v>180</v>
      </c>
      <c r="M48" s="11" t="s">
        <v>487</v>
      </c>
      <c r="N48" s="11" t="s">
        <v>178</v>
      </c>
      <c r="O48" s="11">
        <v>796</v>
      </c>
      <c r="P48" s="13" t="s">
        <v>215</v>
      </c>
      <c r="Q48" s="67">
        <v>1</v>
      </c>
      <c r="R48" s="48">
        <f t="shared" si="1"/>
        <v>11464.285714285714</v>
      </c>
      <c r="S48" s="49">
        <f t="shared" si="0"/>
        <v>11464.285714285714</v>
      </c>
      <c r="T48" s="66">
        <v>12840</v>
      </c>
      <c r="U48" s="13">
        <v>2012</v>
      </c>
      <c r="V48" s="14"/>
      <c r="Z48" s="3"/>
    </row>
    <row r="49" spans="1:26" ht="75">
      <c r="A49" s="5" t="s">
        <v>527</v>
      </c>
      <c r="B49" s="6" t="s">
        <v>192</v>
      </c>
      <c r="C49" s="65" t="s">
        <v>138</v>
      </c>
      <c r="D49" s="7" t="s">
        <v>241</v>
      </c>
      <c r="E49" s="9" t="s">
        <v>221</v>
      </c>
      <c r="F49" s="9" t="s">
        <v>505</v>
      </c>
      <c r="G49" s="10">
        <v>0.2</v>
      </c>
      <c r="H49" s="20">
        <v>711000000</v>
      </c>
      <c r="I49" s="11" t="s">
        <v>469</v>
      </c>
      <c r="J49" s="12" t="s">
        <v>480</v>
      </c>
      <c r="K49" s="11" t="s">
        <v>214</v>
      </c>
      <c r="L49" s="11" t="s">
        <v>180</v>
      </c>
      <c r="M49" s="11" t="s">
        <v>487</v>
      </c>
      <c r="N49" s="11" t="s">
        <v>178</v>
      </c>
      <c r="O49" s="11">
        <v>796</v>
      </c>
      <c r="P49" s="13" t="s">
        <v>215</v>
      </c>
      <c r="Q49" s="67">
        <v>12</v>
      </c>
      <c r="R49" s="48">
        <f t="shared" si="1"/>
        <v>12419.642857142857</v>
      </c>
      <c r="S49" s="49">
        <f t="shared" si="0"/>
        <v>149035.7142857143</v>
      </c>
      <c r="T49" s="66">
        <v>166920</v>
      </c>
      <c r="U49" s="13">
        <v>2012</v>
      </c>
      <c r="V49" s="14"/>
      <c r="Z49" s="3"/>
    </row>
    <row r="50" spans="1:26" ht="75">
      <c r="A50" s="5" t="s">
        <v>528</v>
      </c>
      <c r="B50" s="6" t="s">
        <v>192</v>
      </c>
      <c r="C50" s="65" t="s">
        <v>138</v>
      </c>
      <c r="D50" s="7" t="s">
        <v>242</v>
      </c>
      <c r="E50" s="9" t="s">
        <v>222</v>
      </c>
      <c r="F50" s="9" t="s">
        <v>505</v>
      </c>
      <c r="G50" s="10">
        <v>0.2</v>
      </c>
      <c r="H50" s="20">
        <v>711000000</v>
      </c>
      <c r="I50" s="11" t="s">
        <v>469</v>
      </c>
      <c r="J50" s="12" t="s">
        <v>480</v>
      </c>
      <c r="K50" s="11" t="s">
        <v>214</v>
      </c>
      <c r="L50" s="11" t="s">
        <v>180</v>
      </c>
      <c r="M50" s="11" t="s">
        <v>487</v>
      </c>
      <c r="N50" s="11" t="s">
        <v>178</v>
      </c>
      <c r="O50" s="11">
        <v>796</v>
      </c>
      <c r="P50" s="13" t="s">
        <v>215</v>
      </c>
      <c r="Q50" s="67">
        <v>16</v>
      </c>
      <c r="R50" s="48">
        <f t="shared" si="1"/>
        <v>10986.607142857143</v>
      </c>
      <c r="S50" s="49">
        <f t="shared" si="0"/>
        <v>175785.7142857143</v>
      </c>
      <c r="T50" s="66">
        <v>196880</v>
      </c>
      <c r="U50" s="13">
        <v>2012</v>
      </c>
      <c r="V50" s="14"/>
      <c r="Z50" s="3"/>
    </row>
    <row r="51" spans="1:26" ht="75">
      <c r="A51" s="5" t="s">
        <v>529</v>
      </c>
      <c r="B51" s="6" t="s">
        <v>192</v>
      </c>
      <c r="C51" s="65" t="s">
        <v>138</v>
      </c>
      <c r="D51" s="7" t="s">
        <v>338</v>
      </c>
      <c r="E51" s="9" t="s">
        <v>223</v>
      </c>
      <c r="F51" s="9" t="s">
        <v>505</v>
      </c>
      <c r="G51" s="10">
        <v>0.2</v>
      </c>
      <c r="H51" s="20">
        <v>711000000</v>
      </c>
      <c r="I51" s="11" t="s">
        <v>469</v>
      </c>
      <c r="J51" s="12" t="s">
        <v>480</v>
      </c>
      <c r="K51" s="11" t="s">
        <v>214</v>
      </c>
      <c r="L51" s="11" t="s">
        <v>180</v>
      </c>
      <c r="M51" s="11" t="s">
        <v>487</v>
      </c>
      <c r="N51" s="11" t="s">
        <v>178</v>
      </c>
      <c r="O51" s="11">
        <v>796</v>
      </c>
      <c r="P51" s="13" t="s">
        <v>215</v>
      </c>
      <c r="Q51" s="67">
        <v>12</v>
      </c>
      <c r="R51" s="48">
        <f t="shared" si="1"/>
        <v>11464.285714285716</v>
      </c>
      <c r="S51" s="49">
        <f t="shared" si="0"/>
        <v>137571.42857142858</v>
      </c>
      <c r="T51" s="66">
        <v>154080</v>
      </c>
      <c r="U51" s="13">
        <v>2012</v>
      </c>
      <c r="V51" s="14"/>
      <c r="Z51" s="3"/>
    </row>
    <row r="52" spans="1:26" ht="75">
      <c r="A52" s="5" t="s">
        <v>530</v>
      </c>
      <c r="B52" s="6" t="s">
        <v>192</v>
      </c>
      <c r="C52" s="65" t="s">
        <v>138</v>
      </c>
      <c r="D52" s="7" t="s">
        <v>337</v>
      </c>
      <c r="E52" s="9" t="s">
        <v>224</v>
      </c>
      <c r="F52" s="9" t="s">
        <v>505</v>
      </c>
      <c r="G52" s="10">
        <v>0.2</v>
      </c>
      <c r="H52" s="20">
        <v>711000000</v>
      </c>
      <c r="I52" s="11" t="s">
        <v>469</v>
      </c>
      <c r="J52" s="12" t="s">
        <v>480</v>
      </c>
      <c r="K52" s="11" t="s">
        <v>214</v>
      </c>
      <c r="L52" s="11" t="s">
        <v>180</v>
      </c>
      <c r="M52" s="11" t="s">
        <v>487</v>
      </c>
      <c r="N52" s="11" t="s">
        <v>178</v>
      </c>
      <c r="O52" s="11">
        <v>796</v>
      </c>
      <c r="P52" s="13" t="s">
        <v>215</v>
      </c>
      <c r="Q52" s="67">
        <v>2</v>
      </c>
      <c r="R52" s="48">
        <f t="shared" si="1"/>
        <v>14330.357142857145</v>
      </c>
      <c r="S52" s="49">
        <f t="shared" si="0"/>
        <v>28660.71428571429</v>
      </c>
      <c r="T52" s="66">
        <v>32100.000000000004</v>
      </c>
      <c r="U52" s="13">
        <v>2012</v>
      </c>
      <c r="V52" s="14"/>
      <c r="Z52" s="3"/>
    </row>
    <row r="53" spans="1:26" ht="75">
      <c r="A53" s="5" t="s">
        <v>531</v>
      </c>
      <c r="B53" s="6" t="s">
        <v>192</v>
      </c>
      <c r="C53" s="65" t="s">
        <v>138</v>
      </c>
      <c r="D53" s="7" t="s">
        <v>338</v>
      </c>
      <c r="E53" s="9" t="s">
        <v>225</v>
      </c>
      <c r="F53" s="9" t="s">
        <v>505</v>
      </c>
      <c r="G53" s="10">
        <v>0.2</v>
      </c>
      <c r="H53" s="20">
        <v>711000000</v>
      </c>
      <c r="I53" s="11" t="s">
        <v>469</v>
      </c>
      <c r="J53" s="12" t="s">
        <v>480</v>
      </c>
      <c r="K53" s="11" t="s">
        <v>214</v>
      </c>
      <c r="L53" s="11" t="s">
        <v>180</v>
      </c>
      <c r="M53" s="11" t="s">
        <v>487</v>
      </c>
      <c r="N53" s="11" t="s">
        <v>178</v>
      </c>
      <c r="O53" s="11">
        <v>796</v>
      </c>
      <c r="P53" s="13" t="s">
        <v>215</v>
      </c>
      <c r="Q53" s="67">
        <v>8</v>
      </c>
      <c r="R53" s="48">
        <f t="shared" si="1"/>
        <v>13375</v>
      </c>
      <c r="S53" s="49">
        <f t="shared" si="0"/>
        <v>107000</v>
      </c>
      <c r="T53" s="66">
        <v>119840</v>
      </c>
      <c r="U53" s="13">
        <v>2012</v>
      </c>
      <c r="V53" s="14"/>
      <c r="Z53" s="3"/>
    </row>
    <row r="54" spans="1:26" ht="75">
      <c r="A54" s="5" t="s">
        <v>532</v>
      </c>
      <c r="B54" s="6" t="s">
        <v>192</v>
      </c>
      <c r="C54" s="65" t="s">
        <v>138</v>
      </c>
      <c r="D54" s="7" t="s">
        <v>337</v>
      </c>
      <c r="E54" s="9" t="s">
        <v>226</v>
      </c>
      <c r="F54" s="9" t="s">
        <v>505</v>
      </c>
      <c r="G54" s="10">
        <v>0.2</v>
      </c>
      <c r="H54" s="20">
        <v>711000000</v>
      </c>
      <c r="I54" s="11" t="s">
        <v>469</v>
      </c>
      <c r="J54" s="12" t="s">
        <v>480</v>
      </c>
      <c r="K54" s="11" t="s">
        <v>214</v>
      </c>
      <c r="L54" s="11" t="s">
        <v>180</v>
      </c>
      <c r="M54" s="11" t="s">
        <v>487</v>
      </c>
      <c r="N54" s="11" t="s">
        <v>178</v>
      </c>
      <c r="O54" s="11">
        <v>796</v>
      </c>
      <c r="P54" s="13" t="s">
        <v>215</v>
      </c>
      <c r="Q54" s="67">
        <v>4</v>
      </c>
      <c r="R54" s="48">
        <f t="shared" si="1"/>
        <v>16241.071428571428</v>
      </c>
      <c r="S54" s="49">
        <f t="shared" si="0"/>
        <v>64964.28571428571</v>
      </c>
      <c r="T54" s="66">
        <v>72760</v>
      </c>
      <c r="U54" s="13">
        <v>2012</v>
      </c>
      <c r="V54" s="14"/>
      <c r="Z54" s="3"/>
    </row>
    <row r="55" spans="1:26" ht="75">
      <c r="A55" s="5" t="s">
        <v>533</v>
      </c>
      <c r="B55" s="6" t="s">
        <v>192</v>
      </c>
      <c r="C55" s="65" t="s">
        <v>387</v>
      </c>
      <c r="D55" s="68" t="s">
        <v>26</v>
      </c>
      <c r="E55" s="11" t="s">
        <v>27</v>
      </c>
      <c r="F55" s="9" t="s">
        <v>505</v>
      </c>
      <c r="G55" s="10">
        <v>0.2</v>
      </c>
      <c r="H55" s="20">
        <v>711000000</v>
      </c>
      <c r="I55" s="11" t="s">
        <v>469</v>
      </c>
      <c r="J55" s="12" t="s">
        <v>480</v>
      </c>
      <c r="K55" s="11" t="s">
        <v>214</v>
      </c>
      <c r="L55" s="11" t="s">
        <v>180</v>
      </c>
      <c r="M55" s="11" t="s">
        <v>487</v>
      </c>
      <c r="N55" s="11" t="s">
        <v>178</v>
      </c>
      <c r="O55" s="11">
        <v>796</v>
      </c>
      <c r="P55" s="13" t="s">
        <v>215</v>
      </c>
      <c r="Q55" s="9">
        <v>60</v>
      </c>
      <c r="R55" s="48">
        <f t="shared" si="1"/>
        <v>2025.357142857143</v>
      </c>
      <c r="S55" s="49">
        <f t="shared" si="0"/>
        <v>121521.42857142858</v>
      </c>
      <c r="T55" s="66">
        <v>136104</v>
      </c>
      <c r="U55" s="13">
        <v>2012</v>
      </c>
      <c r="V55" s="14"/>
      <c r="Z55" s="3"/>
    </row>
    <row r="56" spans="1:26" ht="75">
      <c r="A56" s="5" t="s">
        <v>534</v>
      </c>
      <c r="B56" s="6" t="s">
        <v>192</v>
      </c>
      <c r="C56" s="65" t="s">
        <v>388</v>
      </c>
      <c r="D56" s="68" t="s">
        <v>28</v>
      </c>
      <c r="E56" s="11" t="s">
        <v>29</v>
      </c>
      <c r="F56" s="9" t="s">
        <v>505</v>
      </c>
      <c r="G56" s="10">
        <v>0.2</v>
      </c>
      <c r="H56" s="20">
        <v>711000000</v>
      </c>
      <c r="I56" s="11" t="s">
        <v>469</v>
      </c>
      <c r="J56" s="12" t="s">
        <v>480</v>
      </c>
      <c r="K56" s="11" t="s">
        <v>214</v>
      </c>
      <c r="L56" s="11" t="s">
        <v>180</v>
      </c>
      <c r="M56" s="11" t="s">
        <v>487</v>
      </c>
      <c r="N56" s="11" t="s">
        <v>178</v>
      </c>
      <c r="O56" s="11">
        <v>796</v>
      </c>
      <c r="P56" s="13" t="s">
        <v>215</v>
      </c>
      <c r="Q56" s="9">
        <v>100</v>
      </c>
      <c r="R56" s="48">
        <f t="shared" si="1"/>
        <v>315.26785714285717</v>
      </c>
      <c r="S56" s="49">
        <f t="shared" si="0"/>
        <v>31526.785714285717</v>
      </c>
      <c r="T56" s="66">
        <v>35310</v>
      </c>
      <c r="U56" s="13">
        <v>2012</v>
      </c>
      <c r="V56" s="14"/>
      <c r="Z56" s="3"/>
    </row>
    <row r="57" spans="1:26" ht="75">
      <c r="A57" s="5" t="s">
        <v>535</v>
      </c>
      <c r="B57" s="6" t="s">
        <v>192</v>
      </c>
      <c r="C57" s="65" t="s">
        <v>389</v>
      </c>
      <c r="D57" s="68" t="s">
        <v>30</v>
      </c>
      <c r="E57" s="11" t="s">
        <v>31</v>
      </c>
      <c r="F57" s="9" t="s">
        <v>505</v>
      </c>
      <c r="G57" s="10">
        <v>0.2</v>
      </c>
      <c r="H57" s="20">
        <v>711000000</v>
      </c>
      <c r="I57" s="11" t="s">
        <v>469</v>
      </c>
      <c r="J57" s="12" t="s">
        <v>480</v>
      </c>
      <c r="K57" s="11" t="s">
        <v>214</v>
      </c>
      <c r="L57" s="11" t="s">
        <v>180</v>
      </c>
      <c r="M57" s="11" t="s">
        <v>487</v>
      </c>
      <c r="N57" s="11" t="s">
        <v>178</v>
      </c>
      <c r="O57" s="11">
        <v>796</v>
      </c>
      <c r="P57" s="13" t="s">
        <v>215</v>
      </c>
      <c r="Q57" s="9">
        <v>76</v>
      </c>
      <c r="R57" s="48">
        <f t="shared" si="1"/>
        <v>3248.2142857142862</v>
      </c>
      <c r="S57" s="49">
        <f t="shared" si="0"/>
        <v>246864.28571428574</v>
      </c>
      <c r="T57" s="66">
        <v>276488</v>
      </c>
      <c r="U57" s="13">
        <v>2012</v>
      </c>
      <c r="V57" s="14"/>
      <c r="Z57" s="3"/>
    </row>
    <row r="58" spans="1:26" ht="75">
      <c r="A58" s="5" t="s">
        <v>536</v>
      </c>
      <c r="B58" s="6" t="s">
        <v>192</v>
      </c>
      <c r="C58" s="65" t="s">
        <v>390</v>
      </c>
      <c r="D58" s="68" t="s">
        <v>32</v>
      </c>
      <c r="E58" s="11" t="s">
        <v>33</v>
      </c>
      <c r="F58" s="9" t="s">
        <v>505</v>
      </c>
      <c r="G58" s="10">
        <v>0.2</v>
      </c>
      <c r="H58" s="20">
        <v>711000000</v>
      </c>
      <c r="I58" s="11" t="s">
        <v>469</v>
      </c>
      <c r="J58" s="12" t="s">
        <v>480</v>
      </c>
      <c r="K58" s="11" t="s">
        <v>214</v>
      </c>
      <c r="L58" s="11" t="s">
        <v>180</v>
      </c>
      <c r="M58" s="11" t="s">
        <v>487</v>
      </c>
      <c r="N58" s="11" t="s">
        <v>178</v>
      </c>
      <c r="O58" s="11">
        <v>796</v>
      </c>
      <c r="P58" s="13" t="s">
        <v>215</v>
      </c>
      <c r="Q58" s="9">
        <v>100</v>
      </c>
      <c r="R58" s="48">
        <f t="shared" si="1"/>
        <v>91.71428571428571</v>
      </c>
      <c r="S58" s="49">
        <f t="shared" si="0"/>
        <v>9171.42857142857</v>
      </c>
      <c r="T58" s="66">
        <v>10272</v>
      </c>
      <c r="U58" s="13">
        <v>2012</v>
      </c>
      <c r="V58" s="14"/>
      <c r="Z58" s="3"/>
    </row>
    <row r="59" spans="1:26" ht="75">
      <c r="A59" s="5" t="s">
        <v>537</v>
      </c>
      <c r="B59" s="6" t="s">
        <v>192</v>
      </c>
      <c r="C59" s="65" t="s">
        <v>390</v>
      </c>
      <c r="D59" s="68" t="s">
        <v>34</v>
      </c>
      <c r="E59" s="11" t="s">
        <v>35</v>
      </c>
      <c r="F59" s="9" t="s">
        <v>505</v>
      </c>
      <c r="G59" s="10">
        <v>0.2</v>
      </c>
      <c r="H59" s="20">
        <v>711000000</v>
      </c>
      <c r="I59" s="11" t="s">
        <v>469</v>
      </c>
      <c r="J59" s="12" t="s">
        <v>480</v>
      </c>
      <c r="K59" s="11" t="s">
        <v>214</v>
      </c>
      <c r="L59" s="11" t="s">
        <v>180</v>
      </c>
      <c r="M59" s="11" t="s">
        <v>487</v>
      </c>
      <c r="N59" s="11" t="s">
        <v>178</v>
      </c>
      <c r="O59" s="11">
        <v>796</v>
      </c>
      <c r="P59" s="13" t="s">
        <v>215</v>
      </c>
      <c r="Q59" s="9">
        <v>264</v>
      </c>
      <c r="R59" s="48">
        <f t="shared" si="1"/>
        <v>57.17667748917749</v>
      </c>
      <c r="S59" s="49">
        <f t="shared" si="0"/>
        <v>15094.642857142859</v>
      </c>
      <c r="T59" s="66">
        <v>16906</v>
      </c>
      <c r="U59" s="13">
        <v>2012</v>
      </c>
      <c r="V59" s="14"/>
      <c r="Z59" s="3"/>
    </row>
    <row r="60" spans="1:26" ht="75">
      <c r="A60" s="5" t="s">
        <v>538</v>
      </c>
      <c r="B60" s="6" t="s">
        <v>192</v>
      </c>
      <c r="C60" s="65" t="s">
        <v>391</v>
      </c>
      <c r="D60" s="68" t="s">
        <v>37</v>
      </c>
      <c r="E60" s="11" t="s">
        <v>38</v>
      </c>
      <c r="F60" s="9" t="s">
        <v>505</v>
      </c>
      <c r="G60" s="10">
        <v>0.2</v>
      </c>
      <c r="H60" s="20">
        <v>711000000</v>
      </c>
      <c r="I60" s="11" t="s">
        <v>469</v>
      </c>
      <c r="J60" s="12" t="s">
        <v>480</v>
      </c>
      <c r="K60" s="11" t="s">
        <v>214</v>
      </c>
      <c r="L60" s="11" t="s">
        <v>180</v>
      </c>
      <c r="M60" s="11" t="s">
        <v>487</v>
      </c>
      <c r="N60" s="11" t="s">
        <v>178</v>
      </c>
      <c r="O60" s="11">
        <v>796</v>
      </c>
      <c r="P60" s="13" t="s">
        <v>215</v>
      </c>
      <c r="Q60" s="9">
        <v>600</v>
      </c>
      <c r="R60" s="48">
        <f t="shared" si="1"/>
        <v>420.3571428571429</v>
      </c>
      <c r="S60" s="49">
        <f t="shared" si="0"/>
        <v>252214.28571428574</v>
      </c>
      <c r="T60" s="66">
        <v>282480</v>
      </c>
      <c r="U60" s="13">
        <v>2012</v>
      </c>
      <c r="V60" s="14"/>
      <c r="Z60" s="3"/>
    </row>
    <row r="61" spans="1:26" ht="75">
      <c r="A61" s="5" t="s">
        <v>539</v>
      </c>
      <c r="B61" s="6" t="s">
        <v>192</v>
      </c>
      <c r="C61" s="65" t="s">
        <v>391</v>
      </c>
      <c r="D61" s="68" t="s">
        <v>39</v>
      </c>
      <c r="E61" s="11" t="s">
        <v>40</v>
      </c>
      <c r="F61" s="9" t="s">
        <v>505</v>
      </c>
      <c r="G61" s="10">
        <v>0.2</v>
      </c>
      <c r="H61" s="20">
        <v>711000000</v>
      </c>
      <c r="I61" s="11" t="s">
        <v>469</v>
      </c>
      <c r="J61" s="12" t="s">
        <v>480</v>
      </c>
      <c r="K61" s="11" t="s">
        <v>214</v>
      </c>
      <c r="L61" s="11" t="s">
        <v>180</v>
      </c>
      <c r="M61" s="11" t="s">
        <v>487</v>
      </c>
      <c r="N61" s="11" t="s">
        <v>178</v>
      </c>
      <c r="O61" s="11">
        <v>796</v>
      </c>
      <c r="P61" s="13" t="s">
        <v>215</v>
      </c>
      <c r="Q61" s="9">
        <v>200</v>
      </c>
      <c r="R61" s="48">
        <f t="shared" si="1"/>
        <v>406.0267857142857</v>
      </c>
      <c r="S61" s="49">
        <f t="shared" si="0"/>
        <v>81205.35714285714</v>
      </c>
      <c r="T61" s="66">
        <v>90950</v>
      </c>
      <c r="U61" s="13">
        <v>2012</v>
      </c>
      <c r="V61" s="14"/>
      <c r="Z61" s="3"/>
    </row>
    <row r="62" spans="1:26" ht="75">
      <c r="A62" s="5" t="s">
        <v>540</v>
      </c>
      <c r="B62" s="6" t="s">
        <v>192</v>
      </c>
      <c r="C62" s="65" t="s">
        <v>387</v>
      </c>
      <c r="D62" s="68" t="s">
        <v>41</v>
      </c>
      <c r="E62" s="11" t="s">
        <v>42</v>
      </c>
      <c r="F62" s="9" t="s">
        <v>505</v>
      </c>
      <c r="G62" s="10">
        <v>0.2</v>
      </c>
      <c r="H62" s="20">
        <v>711000000</v>
      </c>
      <c r="I62" s="11" t="s">
        <v>469</v>
      </c>
      <c r="J62" s="12" t="s">
        <v>480</v>
      </c>
      <c r="K62" s="11" t="s">
        <v>214</v>
      </c>
      <c r="L62" s="11" t="s">
        <v>180</v>
      </c>
      <c r="M62" s="11" t="s">
        <v>487</v>
      </c>
      <c r="N62" s="11" t="s">
        <v>178</v>
      </c>
      <c r="O62" s="11">
        <v>796</v>
      </c>
      <c r="P62" s="13" t="s">
        <v>215</v>
      </c>
      <c r="Q62" s="9">
        <v>10000</v>
      </c>
      <c r="R62" s="48">
        <f t="shared" si="1"/>
        <v>10.508928571428571</v>
      </c>
      <c r="S62" s="49">
        <f t="shared" si="0"/>
        <v>105089.28571428571</v>
      </c>
      <c r="T62" s="66">
        <v>117700</v>
      </c>
      <c r="U62" s="13">
        <v>2012</v>
      </c>
      <c r="V62" s="14"/>
      <c r="Z62" s="3"/>
    </row>
    <row r="63" spans="1:26" ht="75">
      <c r="A63" s="5" t="s">
        <v>541</v>
      </c>
      <c r="B63" s="6" t="s">
        <v>192</v>
      </c>
      <c r="C63" s="65" t="s">
        <v>385</v>
      </c>
      <c r="D63" s="68" t="s">
        <v>43</v>
      </c>
      <c r="E63" s="11" t="s">
        <v>44</v>
      </c>
      <c r="F63" s="9" t="s">
        <v>505</v>
      </c>
      <c r="G63" s="10">
        <v>0.2</v>
      </c>
      <c r="H63" s="20">
        <v>711000000</v>
      </c>
      <c r="I63" s="11" t="s">
        <v>469</v>
      </c>
      <c r="J63" s="12" t="s">
        <v>480</v>
      </c>
      <c r="K63" s="11" t="s">
        <v>214</v>
      </c>
      <c r="L63" s="11" t="s">
        <v>180</v>
      </c>
      <c r="M63" s="11" t="s">
        <v>487</v>
      </c>
      <c r="N63" s="11" t="s">
        <v>178</v>
      </c>
      <c r="O63" s="11">
        <v>796</v>
      </c>
      <c r="P63" s="13" t="s">
        <v>215</v>
      </c>
      <c r="Q63" s="9">
        <v>1000</v>
      </c>
      <c r="R63" s="48">
        <f t="shared" si="1"/>
        <v>62.09821428571429</v>
      </c>
      <c r="S63" s="49">
        <f t="shared" si="0"/>
        <v>62098.21428571429</v>
      </c>
      <c r="T63" s="66">
        <v>69550</v>
      </c>
      <c r="U63" s="13">
        <v>2012</v>
      </c>
      <c r="V63" s="14"/>
      <c r="Z63" s="3"/>
    </row>
    <row r="64" spans="1:26" ht="75">
      <c r="A64" s="5" t="s">
        <v>542</v>
      </c>
      <c r="B64" s="6" t="s">
        <v>192</v>
      </c>
      <c r="C64" s="65" t="s">
        <v>385</v>
      </c>
      <c r="D64" s="68" t="s">
        <v>43</v>
      </c>
      <c r="E64" s="11" t="s">
        <v>45</v>
      </c>
      <c r="F64" s="9" t="s">
        <v>505</v>
      </c>
      <c r="G64" s="10">
        <v>0.2</v>
      </c>
      <c r="H64" s="20">
        <v>711000000</v>
      </c>
      <c r="I64" s="11" t="s">
        <v>469</v>
      </c>
      <c r="J64" s="12" t="s">
        <v>480</v>
      </c>
      <c r="K64" s="11" t="s">
        <v>214</v>
      </c>
      <c r="L64" s="11" t="s">
        <v>180</v>
      </c>
      <c r="M64" s="11" t="s">
        <v>487</v>
      </c>
      <c r="N64" s="11" t="s">
        <v>178</v>
      </c>
      <c r="O64" s="11">
        <v>796</v>
      </c>
      <c r="P64" s="13" t="s">
        <v>215</v>
      </c>
      <c r="Q64" s="9">
        <v>500</v>
      </c>
      <c r="R64" s="48">
        <f t="shared" si="1"/>
        <v>49.67857142857142</v>
      </c>
      <c r="S64" s="49">
        <f t="shared" si="0"/>
        <v>24839.28571428571</v>
      </c>
      <c r="T64" s="66">
        <v>27819.999999999996</v>
      </c>
      <c r="U64" s="13">
        <v>2012</v>
      </c>
      <c r="V64" s="14"/>
      <c r="Z64" s="3"/>
    </row>
    <row r="65" spans="1:26" ht="75">
      <c r="A65" s="5" t="s">
        <v>543</v>
      </c>
      <c r="B65" s="6" t="s">
        <v>192</v>
      </c>
      <c r="C65" s="65" t="s">
        <v>385</v>
      </c>
      <c r="D65" s="68" t="s">
        <v>43</v>
      </c>
      <c r="E65" s="11" t="s">
        <v>46</v>
      </c>
      <c r="F65" s="9" t="s">
        <v>505</v>
      </c>
      <c r="G65" s="10">
        <v>0.2</v>
      </c>
      <c r="H65" s="20">
        <v>711000000</v>
      </c>
      <c r="I65" s="11" t="s">
        <v>469</v>
      </c>
      <c r="J65" s="12" t="s">
        <v>480</v>
      </c>
      <c r="K65" s="11" t="s">
        <v>214</v>
      </c>
      <c r="L65" s="11" t="s">
        <v>180</v>
      </c>
      <c r="M65" s="11" t="s">
        <v>487</v>
      </c>
      <c r="N65" s="11" t="s">
        <v>178</v>
      </c>
      <c r="O65" s="11">
        <v>796</v>
      </c>
      <c r="P65" s="13" t="s">
        <v>215</v>
      </c>
      <c r="Q65" s="9">
        <v>500</v>
      </c>
      <c r="R65" s="48">
        <f t="shared" si="1"/>
        <v>120.37500000000003</v>
      </c>
      <c r="S65" s="49">
        <f t="shared" si="0"/>
        <v>60187.500000000015</v>
      </c>
      <c r="T65" s="66">
        <v>67410.00000000001</v>
      </c>
      <c r="U65" s="13">
        <v>2012</v>
      </c>
      <c r="V65" s="14"/>
      <c r="Z65" s="3"/>
    </row>
    <row r="66" spans="1:26" ht="75">
      <c r="A66" s="5" t="s">
        <v>544</v>
      </c>
      <c r="B66" s="6" t="s">
        <v>192</v>
      </c>
      <c r="C66" s="65" t="s">
        <v>387</v>
      </c>
      <c r="D66" s="68" t="s">
        <v>47</v>
      </c>
      <c r="E66" s="11" t="s">
        <v>48</v>
      </c>
      <c r="F66" s="9" t="s">
        <v>505</v>
      </c>
      <c r="G66" s="10">
        <v>0.2</v>
      </c>
      <c r="H66" s="20">
        <v>711000000</v>
      </c>
      <c r="I66" s="11" t="s">
        <v>469</v>
      </c>
      <c r="J66" s="12" t="s">
        <v>480</v>
      </c>
      <c r="K66" s="11" t="s">
        <v>214</v>
      </c>
      <c r="L66" s="11" t="s">
        <v>180</v>
      </c>
      <c r="M66" s="11" t="s">
        <v>487</v>
      </c>
      <c r="N66" s="11" t="s">
        <v>178</v>
      </c>
      <c r="O66" s="11">
        <v>796</v>
      </c>
      <c r="P66" s="13" t="s">
        <v>215</v>
      </c>
      <c r="Q66" s="9">
        <v>100</v>
      </c>
      <c r="R66" s="48">
        <f t="shared" si="1"/>
        <v>301.89285714285717</v>
      </c>
      <c r="S66" s="49">
        <f t="shared" si="0"/>
        <v>30189.285714285717</v>
      </c>
      <c r="T66" s="66">
        <v>33812</v>
      </c>
      <c r="U66" s="13">
        <v>2012</v>
      </c>
      <c r="V66" s="14"/>
      <c r="Z66" s="3"/>
    </row>
    <row r="67" spans="1:26" ht="75">
      <c r="A67" s="5" t="s">
        <v>545</v>
      </c>
      <c r="B67" s="6" t="s">
        <v>192</v>
      </c>
      <c r="C67" s="65" t="s">
        <v>392</v>
      </c>
      <c r="D67" s="68" t="s">
        <v>49</v>
      </c>
      <c r="E67" s="11" t="s">
        <v>50</v>
      </c>
      <c r="F67" s="9" t="s">
        <v>505</v>
      </c>
      <c r="G67" s="10">
        <v>0.2</v>
      </c>
      <c r="H67" s="20">
        <v>711000000</v>
      </c>
      <c r="I67" s="11" t="s">
        <v>469</v>
      </c>
      <c r="J67" s="12" t="s">
        <v>480</v>
      </c>
      <c r="K67" s="11" t="s">
        <v>214</v>
      </c>
      <c r="L67" s="11" t="s">
        <v>180</v>
      </c>
      <c r="M67" s="11" t="s">
        <v>487</v>
      </c>
      <c r="N67" s="11" t="s">
        <v>178</v>
      </c>
      <c r="O67" s="11">
        <v>796</v>
      </c>
      <c r="P67" s="13" t="s">
        <v>215</v>
      </c>
      <c r="Q67" s="9">
        <v>500</v>
      </c>
      <c r="R67" s="48">
        <f t="shared" si="1"/>
        <v>186.29464285714286</v>
      </c>
      <c r="S67" s="49">
        <f t="shared" si="0"/>
        <v>93147.32142857143</v>
      </c>
      <c r="T67" s="66">
        <v>104325</v>
      </c>
      <c r="U67" s="13">
        <v>2012</v>
      </c>
      <c r="V67" s="14"/>
      <c r="Z67" s="3"/>
    </row>
    <row r="68" spans="1:26" ht="75">
      <c r="A68" s="5" t="s">
        <v>546</v>
      </c>
      <c r="B68" s="6" t="s">
        <v>192</v>
      </c>
      <c r="C68" s="65" t="s">
        <v>392</v>
      </c>
      <c r="D68" s="68" t="s">
        <v>51</v>
      </c>
      <c r="E68" s="11" t="s">
        <v>52</v>
      </c>
      <c r="F68" s="9" t="s">
        <v>505</v>
      </c>
      <c r="G68" s="10">
        <v>0.2</v>
      </c>
      <c r="H68" s="20">
        <v>711000000</v>
      </c>
      <c r="I68" s="11" t="s">
        <v>469</v>
      </c>
      <c r="J68" s="12" t="s">
        <v>480</v>
      </c>
      <c r="K68" s="11" t="s">
        <v>214</v>
      </c>
      <c r="L68" s="11" t="s">
        <v>180</v>
      </c>
      <c r="M68" s="11" t="s">
        <v>487</v>
      </c>
      <c r="N68" s="11" t="s">
        <v>178</v>
      </c>
      <c r="O68" s="11">
        <v>796</v>
      </c>
      <c r="P68" s="13" t="s">
        <v>215</v>
      </c>
      <c r="Q68" s="9">
        <v>500</v>
      </c>
      <c r="R68" s="48">
        <f t="shared" si="1"/>
        <v>93.62500000000001</v>
      </c>
      <c r="S68" s="49">
        <f t="shared" si="0"/>
        <v>46812.50000000001</v>
      </c>
      <c r="T68" s="66">
        <v>52430.00000000001</v>
      </c>
      <c r="U68" s="13">
        <v>2012</v>
      </c>
      <c r="V68" s="14"/>
      <c r="Z68" s="3"/>
    </row>
    <row r="69" spans="1:26" ht="75">
      <c r="A69" s="5" t="s">
        <v>547</v>
      </c>
      <c r="B69" s="6" t="s">
        <v>192</v>
      </c>
      <c r="C69" s="65" t="s">
        <v>392</v>
      </c>
      <c r="D69" s="68" t="s">
        <v>53</v>
      </c>
      <c r="E69" s="11" t="s">
        <v>54</v>
      </c>
      <c r="F69" s="9" t="s">
        <v>505</v>
      </c>
      <c r="G69" s="10">
        <v>0.2</v>
      </c>
      <c r="H69" s="20">
        <v>711000000</v>
      </c>
      <c r="I69" s="11" t="s">
        <v>469</v>
      </c>
      <c r="J69" s="12" t="s">
        <v>480</v>
      </c>
      <c r="K69" s="11" t="s">
        <v>214</v>
      </c>
      <c r="L69" s="11" t="s">
        <v>180</v>
      </c>
      <c r="M69" s="11" t="s">
        <v>487</v>
      </c>
      <c r="N69" s="11" t="s">
        <v>178</v>
      </c>
      <c r="O69" s="11">
        <v>796</v>
      </c>
      <c r="P69" s="13" t="s">
        <v>215</v>
      </c>
      <c r="Q69" s="9">
        <v>500</v>
      </c>
      <c r="R69" s="48">
        <f t="shared" si="1"/>
        <v>62.09821428571429</v>
      </c>
      <c r="S69" s="49">
        <f t="shared" si="0"/>
        <v>31049.107142857145</v>
      </c>
      <c r="T69" s="66">
        <v>34775</v>
      </c>
      <c r="U69" s="13">
        <v>2012</v>
      </c>
      <c r="V69" s="14"/>
      <c r="Z69" s="3"/>
    </row>
    <row r="70" spans="1:26" ht="75">
      <c r="A70" s="5" t="s">
        <v>548</v>
      </c>
      <c r="B70" s="6" t="s">
        <v>192</v>
      </c>
      <c r="C70" s="65" t="s">
        <v>388</v>
      </c>
      <c r="D70" s="68" t="s">
        <v>55</v>
      </c>
      <c r="E70" s="11" t="s">
        <v>56</v>
      </c>
      <c r="F70" s="9" t="s">
        <v>505</v>
      </c>
      <c r="G70" s="10">
        <v>0.2</v>
      </c>
      <c r="H70" s="20">
        <v>711000000</v>
      </c>
      <c r="I70" s="11" t="s">
        <v>469</v>
      </c>
      <c r="J70" s="12" t="s">
        <v>480</v>
      </c>
      <c r="K70" s="11" t="s">
        <v>214</v>
      </c>
      <c r="L70" s="11" t="s">
        <v>180</v>
      </c>
      <c r="M70" s="11" t="s">
        <v>487</v>
      </c>
      <c r="N70" s="11" t="s">
        <v>178</v>
      </c>
      <c r="O70" s="11">
        <v>796</v>
      </c>
      <c r="P70" s="13" t="s">
        <v>215</v>
      </c>
      <c r="Q70" s="9">
        <v>500</v>
      </c>
      <c r="R70" s="48">
        <f t="shared" si="1"/>
        <v>191.07142857142858</v>
      </c>
      <c r="S70" s="49">
        <f t="shared" si="0"/>
        <v>95535.71428571429</v>
      </c>
      <c r="T70" s="66">
        <v>107000</v>
      </c>
      <c r="U70" s="13">
        <v>2012</v>
      </c>
      <c r="V70" s="14"/>
      <c r="Z70" s="3"/>
    </row>
    <row r="71" spans="1:26" ht="75">
      <c r="A71" s="5" t="s">
        <v>549</v>
      </c>
      <c r="B71" s="6" t="s">
        <v>192</v>
      </c>
      <c r="C71" s="65" t="s">
        <v>393</v>
      </c>
      <c r="D71" s="68" t="s">
        <v>57</v>
      </c>
      <c r="E71" s="11" t="s">
        <v>58</v>
      </c>
      <c r="F71" s="9" t="s">
        <v>505</v>
      </c>
      <c r="G71" s="10">
        <v>0.2</v>
      </c>
      <c r="H71" s="20">
        <v>711000000</v>
      </c>
      <c r="I71" s="11" t="s">
        <v>469</v>
      </c>
      <c r="J71" s="12" t="s">
        <v>480</v>
      </c>
      <c r="K71" s="11" t="s">
        <v>214</v>
      </c>
      <c r="L71" s="11" t="s">
        <v>180</v>
      </c>
      <c r="M71" s="11" t="s">
        <v>487</v>
      </c>
      <c r="N71" s="11" t="s">
        <v>178</v>
      </c>
      <c r="O71" s="11">
        <v>796</v>
      </c>
      <c r="P71" s="13" t="s">
        <v>215</v>
      </c>
      <c r="Q71" s="9">
        <v>100</v>
      </c>
      <c r="R71" s="48">
        <f t="shared" si="1"/>
        <v>28.660714285714285</v>
      </c>
      <c r="S71" s="49">
        <f t="shared" si="0"/>
        <v>2866.0714285714284</v>
      </c>
      <c r="T71" s="66">
        <v>3210</v>
      </c>
      <c r="U71" s="13">
        <v>2012</v>
      </c>
      <c r="V71" s="14"/>
      <c r="Z71" s="3"/>
    </row>
    <row r="72" spans="1:26" ht="75">
      <c r="A72" s="5" t="s">
        <v>550</v>
      </c>
      <c r="B72" s="6" t="s">
        <v>192</v>
      </c>
      <c r="C72" s="65" t="s">
        <v>394</v>
      </c>
      <c r="D72" s="68" t="s">
        <v>59</v>
      </c>
      <c r="E72" s="11" t="s">
        <v>60</v>
      </c>
      <c r="F72" s="9" t="s">
        <v>505</v>
      </c>
      <c r="G72" s="10">
        <v>0.2</v>
      </c>
      <c r="H72" s="20">
        <v>711000000</v>
      </c>
      <c r="I72" s="11" t="s">
        <v>469</v>
      </c>
      <c r="J72" s="12" t="s">
        <v>480</v>
      </c>
      <c r="K72" s="11" t="s">
        <v>214</v>
      </c>
      <c r="L72" s="11" t="s">
        <v>180</v>
      </c>
      <c r="M72" s="11" t="s">
        <v>487</v>
      </c>
      <c r="N72" s="11" t="s">
        <v>178</v>
      </c>
      <c r="O72" s="11">
        <v>796</v>
      </c>
      <c r="P72" s="13" t="s">
        <v>215</v>
      </c>
      <c r="Q72" s="9">
        <v>100</v>
      </c>
      <c r="R72" s="48">
        <f t="shared" si="1"/>
        <v>28.660714285714285</v>
      </c>
      <c r="S72" s="49">
        <f t="shared" si="0"/>
        <v>2866.0714285714284</v>
      </c>
      <c r="T72" s="66">
        <v>3210</v>
      </c>
      <c r="U72" s="13">
        <v>2012</v>
      </c>
      <c r="V72" s="14"/>
      <c r="Z72" s="3"/>
    </row>
    <row r="73" spans="1:26" ht="75">
      <c r="A73" s="5" t="s">
        <v>551</v>
      </c>
      <c r="B73" s="6" t="s">
        <v>192</v>
      </c>
      <c r="C73" s="65" t="s">
        <v>387</v>
      </c>
      <c r="D73" s="68" t="s">
        <v>61</v>
      </c>
      <c r="E73" s="11" t="s">
        <v>62</v>
      </c>
      <c r="F73" s="9" t="s">
        <v>505</v>
      </c>
      <c r="G73" s="10">
        <v>0.2</v>
      </c>
      <c r="H73" s="20">
        <v>711000000</v>
      </c>
      <c r="I73" s="11" t="s">
        <v>469</v>
      </c>
      <c r="J73" s="12" t="s">
        <v>480</v>
      </c>
      <c r="K73" s="11" t="s">
        <v>214</v>
      </c>
      <c r="L73" s="11" t="s">
        <v>180</v>
      </c>
      <c r="M73" s="11" t="s">
        <v>487</v>
      </c>
      <c r="N73" s="11" t="s">
        <v>178</v>
      </c>
      <c r="O73" s="11">
        <v>796</v>
      </c>
      <c r="P73" s="13" t="s">
        <v>215</v>
      </c>
      <c r="Q73" s="9">
        <v>200</v>
      </c>
      <c r="R73" s="48">
        <f t="shared" si="1"/>
        <v>47.767857142857146</v>
      </c>
      <c r="S73" s="49">
        <f t="shared" si="0"/>
        <v>9553.57142857143</v>
      </c>
      <c r="T73" s="66">
        <v>10700</v>
      </c>
      <c r="U73" s="13">
        <v>2012</v>
      </c>
      <c r="V73" s="14"/>
      <c r="Z73" s="3"/>
    </row>
    <row r="74" spans="1:26" ht="75">
      <c r="A74" s="5" t="s">
        <v>552</v>
      </c>
      <c r="B74" s="6" t="s">
        <v>192</v>
      </c>
      <c r="C74" s="65" t="s">
        <v>385</v>
      </c>
      <c r="D74" s="68" t="s">
        <v>63</v>
      </c>
      <c r="E74" s="11" t="s">
        <v>64</v>
      </c>
      <c r="F74" s="9" t="s">
        <v>505</v>
      </c>
      <c r="G74" s="10">
        <v>0.2</v>
      </c>
      <c r="H74" s="20">
        <v>711000000</v>
      </c>
      <c r="I74" s="11" t="s">
        <v>469</v>
      </c>
      <c r="J74" s="12" t="s">
        <v>480</v>
      </c>
      <c r="K74" s="11" t="s">
        <v>214</v>
      </c>
      <c r="L74" s="11" t="s">
        <v>180</v>
      </c>
      <c r="M74" s="11" t="s">
        <v>487</v>
      </c>
      <c r="N74" s="11" t="s">
        <v>178</v>
      </c>
      <c r="O74" s="11">
        <v>796</v>
      </c>
      <c r="P74" s="13" t="s">
        <v>215</v>
      </c>
      <c r="Q74" s="9">
        <v>1000</v>
      </c>
      <c r="R74" s="48">
        <f t="shared" si="1"/>
        <v>26.750000000000007</v>
      </c>
      <c r="S74" s="49">
        <f t="shared" si="0"/>
        <v>26750.000000000007</v>
      </c>
      <c r="T74" s="66">
        <v>29960.000000000007</v>
      </c>
      <c r="U74" s="13">
        <v>2012</v>
      </c>
      <c r="V74" s="14"/>
      <c r="Z74" s="3"/>
    </row>
    <row r="75" spans="1:26" ht="75">
      <c r="A75" s="5" t="s">
        <v>553</v>
      </c>
      <c r="B75" s="6" t="s">
        <v>192</v>
      </c>
      <c r="C75" s="65" t="s">
        <v>385</v>
      </c>
      <c r="D75" s="68" t="s">
        <v>63</v>
      </c>
      <c r="E75" s="11" t="s">
        <v>65</v>
      </c>
      <c r="F75" s="9" t="s">
        <v>505</v>
      </c>
      <c r="G75" s="10">
        <v>0.2</v>
      </c>
      <c r="H75" s="20">
        <v>711000000</v>
      </c>
      <c r="I75" s="11" t="s">
        <v>469</v>
      </c>
      <c r="J75" s="12" t="s">
        <v>480</v>
      </c>
      <c r="K75" s="11" t="s">
        <v>214</v>
      </c>
      <c r="L75" s="11" t="s">
        <v>180</v>
      </c>
      <c r="M75" s="11" t="s">
        <v>487</v>
      </c>
      <c r="N75" s="11" t="s">
        <v>178</v>
      </c>
      <c r="O75" s="11">
        <v>796</v>
      </c>
      <c r="P75" s="13" t="s">
        <v>215</v>
      </c>
      <c r="Q75" s="9">
        <v>1000</v>
      </c>
      <c r="R75" s="48">
        <f t="shared" si="1"/>
        <v>21.973214285714285</v>
      </c>
      <c r="S75" s="49">
        <f t="shared" si="0"/>
        <v>21973.214285714286</v>
      </c>
      <c r="T75" s="66">
        <v>24610</v>
      </c>
      <c r="U75" s="13">
        <v>2012</v>
      </c>
      <c r="V75" s="14"/>
      <c r="Z75" s="3"/>
    </row>
    <row r="76" spans="1:26" ht="75">
      <c r="A76" s="5" t="s">
        <v>554</v>
      </c>
      <c r="B76" s="6" t="s">
        <v>192</v>
      </c>
      <c r="C76" s="65" t="s">
        <v>385</v>
      </c>
      <c r="D76" s="68" t="s">
        <v>63</v>
      </c>
      <c r="E76" s="11" t="s">
        <v>66</v>
      </c>
      <c r="F76" s="9" t="s">
        <v>505</v>
      </c>
      <c r="G76" s="10">
        <v>0.2</v>
      </c>
      <c r="H76" s="20">
        <v>711000000</v>
      </c>
      <c r="I76" s="11" t="s">
        <v>469</v>
      </c>
      <c r="J76" s="12" t="s">
        <v>480</v>
      </c>
      <c r="K76" s="11" t="s">
        <v>214</v>
      </c>
      <c r="L76" s="11" t="s">
        <v>180</v>
      </c>
      <c r="M76" s="11" t="s">
        <v>487</v>
      </c>
      <c r="N76" s="11" t="s">
        <v>178</v>
      </c>
      <c r="O76" s="11">
        <v>796</v>
      </c>
      <c r="P76" s="13" t="s">
        <v>215</v>
      </c>
      <c r="Q76" s="9">
        <v>1000</v>
      </c>
      <c r="R76" s="48">
        <f t="shared" si="1"/>
        <v>10.508928571428571</v>
      </c>
      <c r="S76" s="49">
        <f aca="true" t="shared" si="2" ref="S76:S138">T76/112*100</f>
        <v>10508.92857142857</v>
      </c>
      <c r="T76" s="66">
        <v>11770</v>
      </c>
      <c r="U76" s="13">
        <v>2012</v>
      </c>
      <c r="V76" s="14"/>
      <c r="Z76" s="3"/>
    </row>
    <row r="77" spans="1:26" ht="75">
      <c r="A77" s="5" t="s">
        <v>555</v>
      </c>
      <c r="B77" s="6" t="s">
        <v>192</v>
      </c>
      <c r="C77" s="65" t="s">
        <v>395</v>
      </c>
      <c r="D77" s="68" t="s">
        <v>67</v>
      </c>
      <c r="E77" s="11" t="s">
        <v>68</v>
      </c>
      <c r="F77" s="9" t="s">
        <v>505</v>
      </c>
      <c r="G77" s="10">
        <v>0.2</v>
      </c>
      <c r="H77" s="20">
        <v>711000000</v>
      </c>
      <c r="I77" s="11" t="s">
        <v>469</v>
      </c>
      <c r="J77" s="12" t="s">
        <v>480</v>
      </c>
      <c r="K77" s="11" t="s">
        <v>214</v>
      </c>
      <c r="L77" s="11" t="s">
        <v>180</v>
      </c>
      <c r="M77" s="11" t="s">
        <v>487</v>
      </c>
      <c r="N77" s="11" t="s">
        <v>178</v>
      </c>
      <c r="O77" s="11">
        <v>796</v>
      </c>
      <c r="P77" s="13" t="s">
        <v>215</v>
      </c>
      <c r="Q77" s="9">
        <v>76</v>
      </c>
      <c r="R77" s="48">
        <f aca="true" t="shared" si="3" ref="R77:R138">S77/Q77</f>
        <v>334.3750000000001</v>
      </c>
      <c r="S77" s="49">
        <f t="shared" si="2"/>
        <v>25412.500000000007</v>
      </c>
      <c r="T77" s="66">
        <v>28462.000000000007</v>
      </c>
      <c r="U77" s="13">
        <v>2012</v>
      </c>
      <c r="V77" s="14"/>
      <c r="Z77" s="3"/>
    </row>
    <row r="78" spans="1:26" ht="78.75" customHeight="1">
      <c r="A78" s="5" t="s">
        <v>556</v>
      </c>
      <c r="B78" s="6" t="s">
        <v>192</v>
      </c>
      <c r="C78" s="65" t="s">
        <v>395</v>
      </c>
      <c r="D78" s="68" t="s">
        <v>69</v>
      </c>
      <c r="E78" s="11" t="s">
        <v>70</v>
      </c>
      <c r="F78" s="9" t="s">
        <v>505</v>
      </c>
      <c r="G78" s="10">
        <v>0.2</v>
      </c>
      <c r="H78" s="20">
        <v>711000000</v>
      </c>
      <c r="I78" s="11" t="s">
        <v>469</v>
      </c>
      <c r="J78" s="12" t="s">
        <v>480</v>
      </c>
      <c r="K78" s="11" t="s">
        <v>214</v>
      </c>
      <c r="L78" s="11" t="s">
        <v>180</v>
      </c>
      <c r="M78" s="11" t="s">
        <v>487</v>
      </c>
      <c r="N78" s="11" t="s">
        <v>178</v>
      </c>
      <c r="O78" s="11">
        <v>796</v>
      </c>
      <c r="P78" s="13" t="s">
        <v>215</v>
      </c>
      <c r="Q78" s="9">
        <v>200</v>
      </c>
      <c r="R78" s="48">
        <f t="shared" si="3"/>
        <v>363.0357142857143</v>
      </c>
      <c r="S78" s="49">
        <f t="shared" si="2"/>
        <v>72607.14285714286</v>
      </c>
      <c r="T78" s="66">
        <v>81320</v>
      </c>
      <c r="U78" s="13">
        <v>2012</v>
      </c>
      <c r="V78" s="14"/>
      <c r="Z78" s="3"/>
    </row>
    <row r="79" spans="1:26" ht="75">
      <c r="A79" s="5" t="s">
        <v>557</v>
      </c>
      <c r="B79" s="6" t="s">
        <v>192</v>
      </c>
      <c r="C79" s="65" t="s">
        <v>395</v>
      </c>
      <c r="D79" s="68" t="s">
        <v>71</v>
      </c>
      <c r="E79" s="11" t="s">
        <v>70</v>
      </c>
      <c r="F79" s="9" t="s">
        <v>505</v>
      </c>
      <c r="G79" s="10">
        <v>0.2</v>
      </c>
      <c r="H79" s="20">
        <v>711000000</v>
      </c>
      <c r="I79" s="11" t="s">
        <v>469</v>
      </c>
      <c r="J79" s="12" t="s">
        <v>480</v>
      </c>
      <c r="K79" s="11" t="s">
        <v>214</v>
      </c>
      <c r="L79" s="11" t="s">
        <v>180</v>
      </c>
      <c r="M79" s="11" t="s">
        <v>487</v>
      </c>
      <c r="N79" s="11" t="s">
        <v>178</v>
      </c>
      <c r="O79" s="11">
        <v>796</v>
      </c>
      <c r="P79" s="13" t="s">
        <v>215</v>
      </c>
      <c r="Q79" s="9">
        <v>100</v>
      </c>
      <c r="R79" s="48">
        <f t="shared" si="3"/>
        <v>439.4642857142857</v>
      </c>
      <c r="S79" s="49">
        <f t="shared" si="2"/>
        <v>43946.42857142857</v>
      </c>
      <c r="T79" s="66">
        <v>49220</v>
      </c>
      <c r="U79" s="13">
        <v>2012</v>
      </c>
      <c r="V79" s="14"/>
      <c r="Z79" s="3"/>
    </row>
    <row r="80" spans="1:26" ht="75">
      <c r="A80" s="5" t="s">
        <v>558</v>
      </c>
      <c r="B80" s="6" t="s">
        <v>192</v>
      </c>
      <c r="C80" s="65" t="s">
        <v>387</v>
      </c>
      <c r="D80" s="68" t="s">
        <v>72</v>
      </c>
      <c r="E80" s="11" t="s">
        <v>73</v>
      </c>
      <c r="F80" s="9" t="s">
        <v>505</v>
      </c>
      <c r="G80" s="10">
        <v>0.2</v>
      </c>
      <c r="H80" s="20">
        <v>711000000</v>
      </c>
      <c r="I80" s="11" t="s">
        <v>469</v>
      </c>
      <c r="J80" s="12" t="s">
        <v>480</v>
      </c>
      <c r="K80" s="11" t="s">
        <v>214</v>
      </c>
      <c r="L80" s="11" t="s">
        <v>180</v>
      </c>
      <c r="M80" s="11" t="s">
        <v>487</v>
      </c>
      <c r="N80" s="11" t="s">
        <v>178</v>
      </c>
      <c r="O80" s="11">
        <v>796</v>
      </c>
      <c r="P80" s="13" t="s">
        <v>215</v>
      </c>
      <c r="Q80" s="9">
        <v>100</v>
      </c>
      <c r="R80" s="48">
        <f t="shared" si="3"/>
        <v>274.18750000000006</v>
      </c>
      <c r="S80" s="49">
        <f t="shared" si="2"/>
        <v>27418.750000000007</v>
      </c>
      <c r="T80" s="66">
        <v>30709.000000000007</v>
      </c>
      <c r="U80" s="13">
        <v>2012</v>
      </c>
      <c r="V80" s="14"/>
      <c r="Z80" s="3"/>
    </row>
    <row r="81" spans="1:26" ht="75">
      <c r="A81" s="5" t="s">
        <v>559</v>
      </c>
      <c r="B81" s="6" t="s">
        <v>192</v>
      </c>
      <c r="C81" s="65" t="s">
        <v>396</v>
      </c>
      <c r="D81" s="68" t="s">
        <v>74</v>
      </c>
      <c r="E81" s="11" t="s">
        <v>75</v>
      </c>
      <c r="F81" s="9" t="s">
        <v>505</v>
      </c>
      <c r="G81" s="10">
        <v>0.2</v>
      </c>
      <c r="H81" s="20">
        <v>711000000</v>
      </c>
      <c r="I81" s="11" t="s">
        <v>469</v>
      </c>
      <c r="J81" s="12" t="s">
        <v>480</v>
      </c>
      <c r="K81" s="11" t="s">
        <v>214</v>
      </c>
      <c r="L81" s="11" t="s">
        <v>180</v>
      </c>
      <c r="M81" s="11" t="s">
        <v>487</v>
      </c>
      <c r="N81" s="11" t="s">
        <v>178</v>
      </c>
      <c r="O81" s="11">
        <v>796</v>
      </c>
      <c r="P81" s="13" t="s">
        <v>215</v>
      </c>
      <c r="Q81" s="9">
        <v>150</v>
      </c>
      <c r="R81" s="48">
        <f t="shared" si="3"/>
        <v>109.86607142857143</v>
      </c>
      <c r="S81" s="49">
        <f t="shared" si="2"/>
        <v>16479.910714285714</v>
      </c>
      <c r="T81" s="66">
        <v>18457.5</v>
      </c>
      <c r="U81" s="13">
        <v>2012</v>
      </c>
      <c r="V81" s="14"/>
      <c r="Z81" s="3"/>
    </row>
    <row r="82" spans="1:26" ht="75">
      <c r="A82" s="5" t="s">
        <v>560</v>
      </c>
      <c r="B82" s="6" t="s">
        <v>192</v>
      </c>
      <c r="C82" s="65" t="s">
        <v>385</v>
      </c>
      <c r="D82" s="68" t="s">
        <v>76</v>
      </c>
      <c r="E82" s="11" t="s">
        <v>77</v>
      </c>
      <c r="F82" s="9" t="s">
        <v>505</v>
      </c>
      <c r="G82" s="10">
        <v>0.2</v>
      </c>
      <c r="H82" s="20">
        <v>711000000</v>
      </c>
      <c r="I82" s="11" t="s">
        <v>469</v>
      </c>
      <c r="J82" s="12" t="s">
        <v>480</v>
      </c>
      <c r="K82" s="11" t="s">
        <v>214</v>
      </c>
      <c r="L82" s="11" t="s">
        <v>180</v>
      </c>
      <c r="M82" s="11" t="s">
        <v>487</v>
      </c>
      <c r="N82" s="11" t="s">
        <v>178</v>
      </c>
      <c r="O82" s="11">
        <v>796</v>
      </c>
      <c r="P82" s="13" t="s">
        <v>215</v>
      </c>
      <c r="Q82" s="9">
        <v>300</v>
      </c>
      <c r="R82" s="48">
        <f t="shared" si="3"/>
        <v>109.86607142857143</v>
      </c>
      <c r="S82" s="49">
        <f t="shared" si="2"/>
        <v>32959.82142857143</v>
      </c>
      <c r="T82" s="66">
        <v>36915</v>
      </c>
      <c r="U82" s="13">
        <v>2012</v>
      </c>
      <c r="V82" s="14"/>
      <c r="Z82" s="3"/>
    </row>
    <row r="83" spans="1:26" ht="75">
      <c r="A83" s="5" t="s">
        <v>561</v>
      </c>
      <c r="B83" s="6" t="s">
        <v>192</v>
      </c>
      <c r="C83" s="65" t="s">
        <v>397</v>
      </c>
      <c r="D83" s="68" t="s">
        <v>78</v>
      </c>
      <c r="E83" s="11" t="s">
        <v>79</v>
      </c>
      <c r="F83" s="9" t="s">
        <v>505</v>
      </c>
      <c r="G83" s="10">
        <v>0.2</v>
      </c>
      <c r="H83" s="20">
        <v>711000000</v>
      </c>
      <c r="I83" s="11" t="s">
        <v>469</v>
      </c>
      <c r="J83" s="12" t="s">
        <v>480</v>
      </c>
      <c r="K83" s="11" t="s">
        <v>214</v>
      </c>
      <c r="L83" s="11" t="s">
        <v>180</v>
      </c>
      <c r="M83" s="11" t="s">
        <v>487</v>
      </c>
      <c r="N83" s="11" t="s">
        <v>178</v>
      </c>
      <c r="O83" s="11">
        <v>796</v>
      </c>
      <c r="P83" s="13" t="s">
        <v>215</v>
      </c>
      <c r="Q83" s="9">
        <v>76</v>
      </c>
      <c r="R83" s="48">
        <f t="shared" si="3"/>
        <v>668.7500000000002</v>
      </c>
      <c r="S83" s="49">
        <f t="shared" si="2"/>
        <v>50825.000000000015</v>
      </c>
      <c r="T83" s="66">
        <v>56924.000000000015</v>
      </c>
      <c r="U83" s="13">
        <v>2012</v>
      </c>
      <c r="V83" s="14"/>
      <c r="Z83" s="3"/>
    </row>
    <row r="84" spans="1:26" ht="75">
      <c r="A84" s="5" t="s">
        <v>562</v>
      </c>
      <c r="B84" s="6" t="s">
        <v>192</v>
      </c>
      <c r="C84" s="65" t="s">
        <v>398</v>
      </c>
      <c r="D84" s="68" t="s">
        <v>80</v>
      </c>
      <c r="E84" s="11" t="s">
        <v>81</v>
      </c>
      <c r="F84" s="9" t="s">
        <v>505</v>
      </c>
      <c r="G84" s="10">
        <v>0.2</v>
      </c>
      <c r="H84" s="20">
        <v>711000000</v>
      </c>
      <c r="I84" s="11" t="s">
        <v>469</v>
      </c>
      <c r="J84" s="12" t="s">
        <v>480</v>
      </c>
      <c r="K84" s="11" t="s">
        <v>214</v>
      </c>
      <c r="L84" s="11" t="s">
        <v>180</v>
      </c>
      <c r="M84" s="11" t="s">
        <v>487</v>
      </c>
      <c r="N84" s="11" t="s">
        <v>178</v>
      </c>
      <c r="O84" s="11">
        <v>796</v>
      </c>
      <c r="P84" s="13" t="s">
        <v>215</v>
      </c>
      <c r="Q84" s="9">
        <v>100</v>
      </c>
      <c r="R84" s="48">
        <f t="shared" si="3"/>
        <v>33.43750000000001</v>
      </c>
      <c r="S84" s="49">
        <f t="shared" si="2"/>
        <v>3343.750000000001</v>
      </c>
      <c r="T84" s="66">
        <v>3745.000000000001</v>
      </c>
      <c r="U84" s="13">
        <v>2012</v>
      </c>
      <c r="V84" s="14"/>
      <c r="Z84" s="3"/>
    </row>
    <row r="85" spans="1:26" ht="75">
      <c r="A85" s="5" t="s">
        <v>563</v>
      </c>
      <c r="B85" s="9" t="s">
        <v>192</v>
      </c>
      <c r="C85" s="65" t="s">
        <v>399</v>
      </c>
      <c r="D85" s="11" t="s">
        <v>82</v>
      </c>
      <c r="E85" s="11" t="s">
        <v>83</v>
      </c>
      <c r="F85" s="9" t="s">
        <v>505</v>
      </c>
      <c r="G85" s="10">
        <v>0.2</v>
      </c>
      <c r="H85" s="20">
        <v>711000000</v>
      </c>
      <c r="I85" s="11" t="s">
        <v>469</v>
      </c>
      <c r="J85" s="12" t="s">
        <v>480</v>
      </c>
      <c r="K85" s="11" t="s">
        <v>214</v>
      </c>
      <c r="L85" s="11" t="s">
        <v>180</v>
      </c>
      <c r="M85" s="11" t="s">
        <v>487</v>
      </c>
      <c r="N85" s="11" t="s">
        <v>178</v>
      </c>
      <c r="O85" s="11">
        <v>796</v>
      </c>
      <c r="P85" s="13" t="s">
        <v>215</v>
      </c>
      <c r="Q85" s="9">
        <v>150</v>
      </c>
      <c r="R85" s="48">
        <f t="shared" si="3"/>
        <v>42.672619047619044</v>
      </c>
      <c r="S85" s="49">
        <f t="shared" si="2"/>
        <v>6400.892857142857</v>
      </c>
      <c r="T85" s="66">
        <v>7169</v>
      </c>
      <c r="U85" s="13">
        <v>2012</v>
      </c>
      <c r="V85" s="14"/>
      <c r="Z85" s="3"/>
    </row>
    <row r="86" spans="1:26" ht="75">
      <c r="A86" s="5" t="s">
        <v>564</v>
      </c>
      <c r="B86" s="9" t="s">
        <v>192</v>
      </c>
      <c r="C86" s="65" t="s">
        <v>399</v>
      </c>
      <c r="D86" s="11" t="s">
        <v>84</v>
      </c>
      <c r="E86" s="11" t="s">
        <v>85</v>
      </c>
      <c r="F86" s="9" t="s">
        <v>505</v>
      </c>
      <c r="G86" s="10">
        <v>0.2</v>
      </c>
      <c r="H86" s="20">
        <v>711000000</v>
      </c>
      <c r="I86" s="11" t="s">
        <v>469</v>
      </c>
      <c r="J86" s="12" t="s">
        <v>480</v>
      </c>
      <c r="K86" s="11" t="s">
        <v>214</v>
      </c>
      <c r="L86" s="11" t="s">
        <v>180</v>
      </c>
      <c r="M86" s="11" t="s">
        <v>487</v>
      </c>
      <c r="N86" s="11" t="s">
        <v>178</v>
      </c>
      <c r="O86" s="11">
        <v>796</v>
      </c>
      <c r="P86" s="13" t="s">
        <v>215</v>
      </c>
      <c r="Q86" s="9">
        <v>100</v>
      </c>
      <c r="R86" s="48">
        <f t="shared" si="3"/>
        <v>42.99107142857143</v>
      </c>
      <c r="S86" s="49">
        <f t="shared" si="2"/>
        <v>4299.107142857143</v>
      </c>
      <c r="T86" s="66">
        <v>4815</v>
      </c>
      <c r="U86" s="13">
        <v>2012</v>
      </c>
      <c r="V86" s="14"/>
      <c r="Z86" s="3"/>
    </row>
    <row r="87" spans="1:26" ht="75">
      <c r="A87" s="5" t="s">
        <v>565</v>
      </c>
      <c r="B87" s="9" t="s">
        <v>192</v>
      </c>
      <c r="C87" s="65" t="s">
        <v>400</v>
      </c>
      <c r="D87" s="11" t="s">
        <v>86</v>
      </c>
      <c r="E87" s="11" t="s">
        <v>87</v>
      </c>
      <c r="F87" s="9" t="s">
        <v>505</v>
      </c>
      <c r="G87" s="10">
        <v>0.2</v>
      </c>
      <c r="H87" s="20">
        <v>711000000</v>
      </c>
      <c r="I87" s="11" t="s">
        <v>469</v>
      </c>
      <c r="J87" s="12" t="s">
        <v>480</v>
      </c>
      <c r="K87" s="11" t="s">
        <v>214</v>
      </c>
      <c r="L87" s="11" t="s">
        <v>180</v>
      </c>
      <c r="M87" s="11" t="s">
        <v>487</v>
      </c>
      <c r="N87" s="11" t="s">
        <v>178</v>
      </c>
      <c r="O87" s="11">
        <v>796</v>
      </c>
      <c r="P87" s="13" t="s">
        <v>215</v>
      </c>
      <c r="Q87" s="9">
        <v>100</v>
      </c>
      <c r="R87" s="48">
        <f t="shared" si="3"/>
        <v>42.99107142857143</v>
      </c>
      <c r="S87" s="49">
        <f t="shared" si="2"/>
        <v>4299.107142857143</v>
      </c>
      <c r="T87" s="66">
        <v>4815</v>
      </c>
      <c r="U87" s="13">
        <v>2012</v>
      </c>
      <c r="V87" s="14"/>
      <c r="Z87" s="3"/>
    </row>
    <row r="88" spans="1:26" ht="75">
      <c r="A88" s="5" t="s">
        <v>566</v>
      </c>
      <c r="B88" s="9" t="s">
        <v>192</v>
      </c>
      <c r="C88" s="65" t="s">
        <v>400</v>
      </c>
      <c r="D88" s="11" t="s">
        <v>88</v>
      </c>
      <c r="E88" s="11" t="s">
        <v>89</v>
      </c>
      <c r="F88" s="9" t="s">
        <v>505</v>
      </c>
      <c r="G88" s="10">
        <v>0.2</v>
      </c>
      <c r="H88" s="20">
        <v>711000000</v>
      </c>
      <c r="I88" s="11" t="s">
        <v>469</v>
      </c>
      <c r="J88" s="12" t="s">
        <v>480</v>
      </c>
      <c r="K88" s="11" t="s">
        <v>214</v>
      </c>
      <c r="L88" s="11" t="s">
        <v>180</v>
      </c>
      <c r="M88" s="11" t="s">
        <v>487</v>
      </c>
      <c r="N88" s="11" t="s">
        <v>178</v>
      </c>
      <c r="O88" s="11">
        <v>796</v>
      </c>
      <c r="P88" s="13" t="s">
        <v>215</v>
      </c>
      <c r="Q88" s="9">
        <v>100</v>
      </c>
      <c r="R88" s="48">
        <f t="shared" si="3"/>
        <v>133.75000000000003</v>
      </c>
      <c r="S88" s="49">
        <f t="shared" si="2"/>
        <v>13375.000000000004</v>
      </c>
      <c r="T88" s="66">
        <v>14980.000000000004</v>
      </c>
      <c r="U88" s="13">
        <v>2012</v>
      </c>
      <c r="V88" s="14"/>
      <c r="Z88" s="3"/>
    </row>
    <row r="89" spans="1:26" ht="75">
      <c r="A89" s="5" t="s">
        <v>567</v>
      </c>
      <c r="B89" s="9" t="s">
        <v>192</v>
      </c>
      <c r="C89" s="65" t="s">
        <v>400</v>
      </c>
      <c r="D89" s="11" t="s">
        <v>90</v>
      </c>
      <c r="E89" s="11" t="s">
        <v>91</v>
      </c>
      <c r="F89" s="9" t="s">
        <v>505</v>
      </c>
      <c r="G89" s="10">
        <v>0.2</v>
      </c>
      <c r="H89" s="20">
        <v>711000000</v>
      </c>
      <c r="I89" s="11" t="s">
        <v>469</v>
      </c>
      <c r="J89" s="12" t="s">
        <v>480</v>
      </c>
      <c r="K89" s="11" t="s">
        <v>214</v>
      </c>
      <c r="L89" s="11" t="s">
        <v>180</v>
      </c>
      <c r="M89" s="11" t="s">
        <v>487</v>
      </c>
      <c r="N89" s="11" t="s">
        <v>178</v>
      </c>
      <c r="O89" s="11">
        <v>796</v>
      </c>
      <c r="P89" s="13" t="s">
        <v>215</v>
      </c>
      <c r="Q89" s="9">
        <v>115</v>
      </c>
      <c r="R89" s="48">
        <f t="shared" si="3"/>
        <v>291.5916149068323</v>
      </c>
      <c r="S89" s="49">
        <f t="shared" si="2"/>
        <v>33533.03571428572</v>
      </c>
      <c r="T89" s="66">
        <v>37557</v>
      </c>
      <c r="U89" s="13">
        <v>2012</v>
      </c>
      <c r="V89" s="14"/>
      <c r="Z89" s="3"/>
    </row>
    <row r="90" spans="1:26" ht="75">
      <c r="A90" s="5" t="s">
        <v>568</v>
      </c>
      <c r="B90" s="9" t="s">
        <v>192</v>
      </c>
      <c r="C90" s="65" t="s">
        <v>397</v>
      </c>
      <c r="D90" s="11" t="s">
        <v>92</v>
      </c>
      <c r="E90" s="11" t="s">
        <v>93</v>
      </c>
      <c r="F90" s="9" t="s">
        <v>505</v>
      </c>
      <c r="G90" s="10">
        <v>0.2</v>
      </c>
      <c r="H90" s="20">
        <v>711000000</v>
      </c>
      <c r="I90" s="11" t="s">
        <v>469</v>
      </c>
      <c r="J90" s="12" t="s">
        <v>480</v>
      </c>
      <c r="K90" s="11" t="s">
        <v>214</v>
      </c>
      <c r="L90" s="11" t="s">
        <v>180</v>
      </c>
      <c r="M90" s="11" t="s">
        <v>487</v>
      </c>
      <c r="N90" s="11" t="s">
        <v>178</v>
      </c>
      <c r="O90" s="11">
        <v>796</v>
      </c>
      <c r="P90" s="13" t="s">
        <v>215</v>
      </c>
      <c r="Q90" s="9">
        <v>100</v>
      </c>
      <c r="R90" s="48">
        <f t="shared" si="3"/>
        <v>85.98214285714288</v>
      </c>
      <c r="S90" s="49">
        <f t="shared" si="2"/>
        <v>8598.214285714288</v>
      </c>
      <c r="T90" s="66">
        <v>9630.000000000002</v>
      </c>
      <c r="U90" s="13">
        <v>2012</v>
      </c>
      <c r="V90" s="14"/>
      <c r="Z90" s="3"/>
    </row>
    <row r="91" spans="1:26" ht="75">
      <c r="A91" s="5" t="s">
        <v>569</v>
      </c>
      <c r="B91" s="9" t="s">
        <v>192</v>
      </c>
      <c r="C91" s="65" t="s">
        <v>387</v>
      </c>
      <c r="D91" s="11" t="s">
        <v>94</v>
      </c>
      <c r="E91" s="11" t="s">
        <v>95</v>
      </c>
      <c r="F91" s="9" t="s">
        <v>505</v>
      </c>
      <c r="G91" s="10">
        <v>0.2</v>
      </c>
      <c r="H91" s="20">
        <v>711000000</v>
      </c>
      <c r="I91" s="11" t="s">
        <v>469</v>
      </c>
      <c r="J91" s="12" t="s">
        <v>480</v>
      </c>
      <c r="K91" s="11" t="s">
        <v>214</v>
      </c>
      <c r="L91" s="11" t="s">
        <v>180</v>
      </c>
      <c r="M91" s="11" t="s">
        <v>487</v>
      </c>
      <c r="N91" s="11" t="s">
        <v>178</v>
      </c>
      <c r="O91" s="11">
        <v>796</v>
      </c>
      <c r="P91" s="13" t="s">
        <v>215</v>
      </c>
      <c r="Q91" s="9">
        <v>150</v>
      </c>
      <c r="R91" s="48">
        <f t="shared" si="3"/>
        <v>81.20535714285714</v>
      </c>
      <c r="S91" s="49">
        <f t="shared" si="2"/>
        <v>12180.80357142857</v>
      </c>
      <c r="T91" s="66">
        <v>13642.5</v>
      </c>
      <c r="U91" s="13">
        <v>2012</v>
      </c>
      <c r="V91" s="14"/>
      <c r="Z91" s="3"/>
    </row>
    <row r="92" spans="1:26" ht="75">
      <c r="A92" s="5" t="s">
        <v>570</v>
      </c>
      <c r="B92" s="9" t="s">
        <v>192</v>
      </c>
      <c r="C92" s="65" t="s">
        <v>401</v>
      </c>
      <c r="D92" s="11" t="s">
        <v>96</v>
      </c>
      <c r="E92" s="11" t="s">
        <v>97</v>
      </c>
      <c r="F92" s="9" t="s">
        <v>505</v>
      </c>
      <c r="G92" s="10">
        <v>0.2</v>
      </c>
      <c r="H92" s="20">
        <v>711000000</v>
      </c>
      <c r="I92" s="11" t="s">
        <v>469</v>
      </c>
      <c r="J92" s="12" t="s">
        <v>480</v>
      </c>
      <c r="K92" s="11" t="s">
        <v>214</v>
      </c>
      <c r="L92" s="11" t="s">
        <v>180</v>
      </c>
      <c r="M92" s="11" t="s">
        <v>487</v>
      </c>
      <c r="N92" s="11" t="s">
        <v>178</v>
      </c>
      <c r="O92" s="11">
        <v>796</v>
      </c>
      <c r="P92" s="13" t="s">
        <v>215</v>
      </c>
      <c r="Q92" s="9">
        <v>100</v>
      </c>
      <c r="R92" s="48">
        <f t="shared" si="3"/>
        <v>14.33035714285714</v>
      </c>
      <c r="S92" s="49">
        <f t="shared" si="2"/>
        <v>1433.035714285714</v>
      </c>
      <c r="T92" s="66">
        <v>1604.9999999999998</v>
      </c>
      <c r="U92" s="13">
        <v>2012</v>
      </c>
      <c r="V92" s="14"/>
      <c r="Z92" s="3"/>
    </row>
    <row r="93" spans="1:26" ht="75">
      <c r="A93" s="5" t="s">
        <v>571</v>
      </c>
      <c r="B93" s="9" t="s">
        <v>192</v>
      </c>
      <c r="C93" s="65" t="s">
        <v>392</v>
      </c>
      <c r="D93" s="11" t="s">
        <v>98</v>
      </c>
      <c r="E93" s="11" t="s">
        <v>99</v>
      </c>
      <c r="F93" s="9" t="s">
        <v>505</v>
      </c>
      <c r="G93" s="10">
        <v>0.2</v>
      </c>
      <c r="H93" s="20">
        <v>711000000</v>
      </c>
      <c r="I93" s="11" t="s">
        <v>469</v>
      </c>
      <c r="J93" s="12" t="s">
        <v>480</v>
      </c>
      <c r="K93" s="11" t="s">
        <v>214</v>
      </c>
      <c r="L93" s="11" t="s">
        <v>180</v>
      </c>
      <c r="M93" s="11" t="s">
        <v>487</v>
      </c>
      <c r="N93" s="11" t="s">
        <v>178</v>
      </c>
      <c r="O93" s="11">
        <v>796</v>
      </c>
      <c r="P93" s="13" t="s">
        <v>215</v>
      </c>
      <c r="Q93" s="9">
        <v>100</v>
      </c>
      <c r="R93" s="48">
        <f t="shared" si="3"/>
        <v>329.5982142857143</v>
      </c>
      <c r="S93" s="49">
        <f t="shared" si="2"/>
        <v>32959.82142857143</v>
      </c>
      <c r="T93" s="66">
        <v>36915</v>
      </c>
      <c r="U93" s="13">
        <v>2012</v>
      </c>
      <c r="V93" s="14"/>
      <c r="Z93" s="3"/>
    </row>
    <row r="94" spans="1:26" ht="75">
      <c r="A94" s="5" t="s">
        <v>572</v>
      </c>
      <c r="B94" s="9" t="s">
        <v>192</v>
      </c>
      <c r="C94" s="65" t="s">
        <v>392</v>
      </c>
      <c r="D94" s="11" t="s">
        <v>100</v>
      </c>
      <c r="E94" s="11" t="s">
        <v>101</v>
      </c>
      <c r="F94" s="9" t="s">
        <v>505</v>
      </c>
      <c r="G94" s="10">
        <v>0.2</v>
      </c>
      <c r="H94" s="20">
        <v>711000000</v>
      </c>
      <c r="I94" s="11" t="s">
        <v>469</v>
      </c>
      <c r="J94" s="12" t="s">
        <v>480</v>
      </c>
      <c r="K94" s="11" t="s">
        <v>214</v>
      </c>
      <c r="L94" s="11" t="s">
        <v>180</v>
      </c>
      <c r="M94" s="11" t="s">
        <v>487</v>
      </c>
      <c r="N94" s="11" t="s">
        <v>178</v>
      </c>
      <c r="O94" s="11">
        <v>796</v>
      </c>
      <c r="P94" s="13" t="s">
        <v>215</v>
      </c>
      <c r="Q94" s="9">
        <v>150</v>
      </c>
      <c r="R94" s="48">
        <f t="shared" si="3"/>
        <v>143.30357142857142</v>
      </c>
      <c r="S94" s="49">
        <f t="shared" si="2"/>
        <v>21495.535714285714</v>
      </c>
      <c r="T94" s="66">
        <v>24075</v>
      </c>
      <c r="U94" s="13">
        <v>2012</v>
      </c>
      <c r="V94" s="14"/>
      <c r="Z94" s="3"/>
    </row>
    <row r="95" spans="1:26" ht="75">
      <c r="A95" s="5" t="s">
        <v>573</v>
      </c>
      <c r="B95" s="9" t="s">
        <v>192</v>
      </c>
      <c r="C95" s="65" t="s">
        <v>402</v>
      </c>
      <c r="D95" s="11" t="s">
        <v>102</v>
      </c>
      <c r="E95" s="11" t="s">
        <v>103</v>
      </c>
      <c r="F95" s="9" t="s">
        <v>505</v>
      </c>
      <c r="G95" s="10">
        <v>0.2</v>
      </c>
      <c r="H95" s="20">
        <v>711000000</v>
      </c>
      <c r="I95" s="11" t="s">
        <v>469</v>
      </c>
      <c r="J95" s="12" t="s">
        <v>480</v>
      </c>
      <c r="K95" s="11" t="s">
        <v>214</v>
      </c>
      <c r="L95" s="11" t="s">
        <v>180</v>
      </c>
      <c r="M95" s="11" t="s">
        <v>487</v>
      </c>
      <c r="N95" s="11" t="s">
        <v>178</v>
      </c>
      <c r="O95" s="11">
        <v>796</v>
      </c>
      <c r="P95" s="13" t="s">
        <v>215</v>
      </c>
      <c r="Q95" s="70">
        <v>100</v>
      </c>
      <c r="R95" s="48">
        <f t="shared" si="3"/>
        <v>128.97321428571428</v>
      </c>
      <c r="S95" s="49">
        <f t="shared" si="2"/>
        <v>12897.321428571428</v>
      </c>
      <c r="T95" s="66">
        <v>14444.999999999998</v>
      </c>
      <c r="U95" s="13">
        <v>2012</v>
      </c>
      <c r="V95" s="14"/>
      <c r="Z95" s="3"/>
    </row>
    <row r="96" spans="1:26" ht="75">
      <c r="A96" s="5" t="s">
        <v>574</v>
      </c>
      <c r="B96" s="9" t="s">
        <v>192</v>
      </c>
      <c r="C96" s="65" t="s">
        <v>403</v>
      </c>
      <c r="D96" s="11" t="s">
        <v>104</v>
      </c>
      <c r="E96" s="11" t="s">
        <v>105</v>
      </c>
      <c r="F96" s="9" t="s">
        <v>505</v>
      </c>
      <c r="G96" s="10">
        <v>0.2</v>
      </c>
      <c r="H96" s="20">
        <v>711000000</v>
      </c>
      <c r="I96" s="11" t="s">
        <v>469</v>
      </c>
      <c r="J96" s="12" t="s">
        <v>480</v>
      </c>
      <c r="K96" s="11" t="s">
        <v>214</v>
      </c>
      <c r="L96" s="11" t="s">
        <v>180</v>
      </c>
      <c r="M96" s="11" t="s">
        <v>487</v>
      </c>
      <c r="N96" s="11" t="s">
        <v>178</v>
      </c>
      <c r="O96" s="11">
        <v>796</v>
      </c>
      <c r="P96" s="13" t="s">
        <v>215</v>
      </c>
      <c r="Q96" s="70">
        <v>100</v>
      </c>
      <c r="R96" s="48">
        <f t="shared" si="3"/>
        <v>1146.4285714285716</v>
      </c>
      <c r="S96" s="49">
        <f t="shared" si="2"/>
        <v>114642.85714285716</v>
      </c>
      <c r="T96" s="66">
        <v>128400.00000000001</v>
      </c>
      <c r="U96" s="13">
        <v>2012</v>
      </c>
      <c r="V96" s="14"/>
      <c r="Z96" s="3"/>
    </row>
    <row r="97" spans="1:26" ht="75">
      <c r="A97" s="5" t="s">
        <v>575</v>
      </c>
      <c r="B97" s="9" t="s">
        <v>192</v>
      </c>
      <c r="C97" s="65" t="s">
        <v>404</v>
      </c>
      <c r="D97" s="11" t="s">
        <v>106</v>
      </c>
      <c r="E97" s="11" t="s">
        <v>107</v>
      </c>
      <c r="F97" s="9" t="s">
        <v>505</v>
      </c>
      <c r="G97" s="10">
        <v>0.2</v>
      </c>
      <c r="H97" s="20">
        <v>711000000</v>
      </c>
      <c r="I97" s="11" t="s">
        <v>469</v>
      </c>
      <c r="J97" s="12" t="s">
        <v>480</v>
      </c>
      <c r="K97" s="11" t="s">
        <v>214</v>
      </c>
      <c r="L97" s="11" t="s">
        <v>180</v>
      </c>
      <c r="M97" s="11" t="s">
        <v>487</v>
      </c>
      <c r="N97" s="11" t="s">
        <v>178</v>
      </c>
      <c r="O97" s="11">
        <v>796</v>
      </c>
      <c r="P97" s="13" t="s">
        <v>215</v>
      </c>
      <c r="Q97" s="70">
        <v>6</v>
      </c>
      <c r="R97" s="48">
        <f t="shared" si="3"/>
        <v>17196.42857142857</v>
      </c>
      <c r="S97" s="49">
        <f t="shared" si="2"/>
        <v>103178.57142857142</v>
      </c>
      <c r="T97" s="66">
        <v>115560</v>
      </c>
      <c r="U97" s="13">
        <v>2012</v>
      </c>
      <c r="V97" s="14"/>
      <c r="Z97" s="3"/>
    </row>
    <row r="98" spans="1:26" ht="75">
      <c r="A98" s="5" t="s">
        <v>576</v>
      </c>
      <c r="B98" s="9" t="s">
        <v>192</v>
      </c>
      <c r="C98" s="65" t="s">
        <v>387</v>
      </c>
      <c r="D98" s="11" t="s">
        <v>108</v>
      </c>
      <c r="E98" s="11" t="s">
        <v>353</v>
      </c>
      <c r="F98" s="9" t="s">
        <v>505</v>
      </c>
      <c r="G98" s="10">
        <v>0.2</v>
      </c>
      <c r="H98" s="20">
        <v>711000000</v>
      </c>
      <c r="I98" s="11" t="s">
        <v>469</v>
      </c>
      <c r="J98" s="12" t="s">
        <v>480</v>
      </c>
      <c r="K98" s="11" t="s">
        <v>214</v>
      </c>
      <c r="L98" s="11" t="s">
        <v>180</v>
      </c>
      <c r="M98" s="11" t="s">
        <v>487</v>
      </c>
      <c r="N98" s="11" t="s">
        <v>178</v>
      </c>
      <c r="O98" s="11">
        <v>796</v>
      </c>
      <c r="P98" s="13" t="s">
        <v>215</v>
      </c>
      <c r="Q98" s="70">
        <v>50</v>
      </c>
      <c r="R98" s="48">
        <f t="shared" si="3"/>
        <v>76.42857142857143</v>
      </c>
      <c r="S98" s="49">
        <f t="shared" si="2"/>
        <v>3821.4285714285716</v>
      </c>
      <c r="T98" s="66">
        <v>4280</v>
      </c>
      <c r="U98" s="13">
        <v>2012</v>
      </c>
      <c r="V98" s="14"/>
      <c r="Z98" s="3"/>
    </row>
    <row r="99" spans="1:26" ht="75">
      <c r="A99" s="5" t="s">
        <v>577</v>
      </c>
      <c r="B99" s="9" t="s">
        <v>192</v>
      </c>
      <c r="C99" s="65" t="s">
        <v>387</v>
      </c>
      <c r="D99" s="11" t="s">
        <v>110</v>
      </c>
      <c r="E99" s="11" t="s">
        <v>111</v>
      </c>
      <c r="F99" s="9" t="s">
        <v>505</v>
      </c>
      <c r="G99" s="10">
        <v>0.2</v>
      </c>
      <c r="H99" s="20">
        <v>711000000</v>
      </c>
      <c r="I99" s="11" t="s">
        <v>469</v>
      </c>
      <c r="J99" s="12" t="s">
        <v>480</v>
      </c>
      <c r="K99" s="11" t="s">
        <v>214</v>
      </c>
      <c r="L99" s="11" t="s">
        <v>180</v>
      </c>
      <c r="M99" s="11" t="s">
        <v>487</v>
      </c>
      <c r="N99" s="11" t="s">
        <v>178</v>
      </c>
      <c r="O99" s="11">
        <v>796</v>
      </c>
      <c r="P99" s="13" t="s">
        <v>215</v>
      </c>
      <c r="Q99" s="70">
        <v>300</v>
      </c>
      <c r="R99" s="48">
        <f t="shared" si="3"/>
        <v>124.19642857142857</v>
      </c>
      <c r="S99" s="49">
        <f t="shared" si="2"/>
        <v>37258.92857142857</v>
      </c>
      <c r="T99" s="66">
        <v>41730</v>
      </c>
      <c r="U99" s="13">
        <v>2012</v>
      </c>
      <c r="V99" s="14"/>
      <c r="Z99" s="3"/>
    </row>
    <row r="100" spans="1:26" ht="75">
      <c r="A100" s="5" t="s">
        <v>578</v>
      </c>
      <c r="B100" s="9" t="s">
        <v>192</v>
      </c>
      <c r="C100" s="65" t="s">
        <v>398</v>
      </c>
      <c r="D100" s="11" t="s">
        <v>112</v>
      </c>
      <c r="E100" s="11" t="s">
        <v>113</v>
      </c>
      <c r="F100" s="9" t="s">
        <v>505</v>
      </c>
      <c r="G100" s="10">
        <v>0.2</v>
      </c>
      <c r="H100" s="20">
        <v>711000000</v>
      </c>
      <c r="I100" s="11" t="s">
        <v>469</v>
      </c>
      <c r="J100" s="12" t="s">
        <v>480</v>
      </c>
      <c r="K100" s="11" t="s">
        <v>214</v>
      </c>
      <c r="L100" s="11" t="s">
        <v>180</v>
      </c>
      <c r="M100" s="11" t="s">
        <v>487</v>
      </c>
      <c r="N100" s="11" t="s">
        <v>178</v>
      </c>
      <c r="O100" s="11">
        <v>796</v>
      </c>
      <c r="P100" s="13" t="s">
        <v>215</v>
      </c>
      <c r="Q100" s="70">
        <v>150</v>
      </c>
      <c r="R100" s="48">
        <f t="shared" si="3"/>
        <v>52.54464285714285</v>
      </c>
      <c r="S100" s="49">
        <f t="shared" si="2"/>
        <v>7881.696428571427</v>
      </c>
      <c r="T100" s="66">
        <v>8827.499999999998</v>
      </c>
      <c r="U100" s="13">
        <v>2012</v>
      </c>
      <c r="V100" s="14"/>
      <c r="Z100" s="3"/>
    </row>
    <row r="101" spans="1:26" ht="75">
      <c r="A101" s="5" t="s">
        <v>579</v>
      </c>
      <c r="B101" s="9" t="s">
        <v>192</v>
      </c>
      <c r="C101" s="65" t="s">
        <v>398</v>
      </c>
      <c r="D101" s="11" t="s">
        <v>114</v>
      </c>
      <c r="E101" s="11" t="s">
        <v>115</v>
      </c>
      <c r="F101" s="9" t="s">
        <v>505</v>
      </c>
      <c r="G101" s="10">
        <v>0.2</v>
      </c>
      <c r="H101" s="20">
        <v>711000000</v>
      </c>
      <c r="I101" s="11" t="s">
        <v>469</v>
      </c>
      <c r="J101" s="12" t="s">
        <v>480</v>
      </c>
      <c r="K101" s="11" t="s">
        <v>214</v>
      </c>
      <c r="L101" s="11" t="s">
        <v>180</v>
      </c>
      <c r="M101" s="11" t="s">
        <v>487</v>
      </c>
      <c r="N101" s="11" t="s">
        <v>178</v>
      </c>
      <c r="O101" s="11">
        <v>796</v>
      </c>
      <c r="P101" s="13" t="s">
        <v>215</v>
      </c>
      <c r="Q101" s="70">
        <v>100</v>
      </c>
      <c r="R101" s="48">
        <f t="shared" si="3"/>
        <v>33.43750000000001</v>
      </c>
      <c r="S101" s="49">
        <f t="shared" si="2"/>
        <v>3343.750000000001</v>
      </c>
      <c r="T101" s="66">
        <v>3745.000000000001</v>
      </c>
      <c r="U101" s="13">
        <v>2012</v>
      </c>
      <c r="V101" s="14"/>
      <c r="Z101" s="3"/>
    </row>
    <row r="102" spans="1:26" ht="75">
      <c r="A102" s="5" t="s">
        <v>580</v>
      </c>
      <c r="B102" s="9" t="s">
        <v>192</v>
      </c>
      <c r="C102" s="65" t="s">
        <v>398</v>
      </c>
      <c r="D102" s="11" t="s">
        <v>116</v>
      </c>
      <c r="E102" s="11" t="s">
        <v>117</v>
      </c>
      <c r="F102" s="9" t="s">
        <v>505</v>
      </c>
      <c r="G102" s="10">
        <v>0.2</v>
      </c>
      <c r="H102" s="20">
        <v>711000000</v>
      </c>
      <c r="I102" s="11" t="s">
        <v>469</v>
      </c>
      <c r="J102" s="12" t="s">
        <v>480</v>
      </c>
      <c r="K102" s="11" t="s">
        <v>214</v>
      </c>
      <c r="L102" s="11" t="s">
        <v>180</v>
      </c>
      <c r="M102" s="11" t="s">
        <v>487</v>
      </c>
      <c r="N102" s="11" t="s">
        <v>178</v>
      </c>
      <c r="O102" s="11">
        <v>796</v>
      </c>
      <c r="P102" s="13" t="s">
        <v>215</v>
      </c>
      <c r="Q102" s="70">
        <v>100</v>
      </c>
      <c r="R102" s="48">
        <f t="shared" si="3"/>
        <v>439.4642857142857</v>
      </c>
      <c r="S102" s="49">
        <f t="shared" si="2"/>
        <v>43946.42857142857</v>
      </c>
      <c r="T102" s="66">
        <v>49220</v>
      </c>
      <c r="U102" s="13">
        <v>2012</v>
      </c>
      <c r="V102" s="14"/>
      <c r="Z102" s="3"/>
    </row>
    <row r="103" spans="1:26" ht="75">
      <c r="A103" s="5" t="s">
        <v>581</v>
      </c>
      <c r="B103" s="9" t="s">
        <v>192</v>
      </c>
      <c r="C103" s="65" t="s">
        <v>387</v>
      </c>
      <c r="D103" s="11" t="s">
        <v>118</v>
      </c>
      <c r="E103" s="11" t="s">
        <v>119</v>
      </c>
      <c r="F103" s="9" t="s">
        <v>505</v>
      </c>
      <c r="G103" s="10">
        <v>0.2</v>
      </c>
      <c r="H103" s="20">
        <v>711000000</v>
      </c>
      <c r="I103" s="11" t="s">
        <v>469</v>
      </c>
      <c r="J103" s="12" t="s">
        <v>480</v>
      </c>
      <c r="K103" s="11" t="s">
        <v>214</v>
      </c>
      <c r="L103" s="11" t="s">
        <v>180</v>
      </c>
      <c r="M103" s="11" t="s">
        <v>487</v>
      </c>
      <c r="N103" s="11" t="s">
        <v>178</v>
      </c>
      <c r="O103" s="11">
        <v>796</v>
      </c>
      <c r="P103" s="13" t="s">
        <v>215</v>
      </c>
      <c r="Q103" s="70">
        <v>200</v>
      </c>
      <c r="R103" s="48">
        <f t="shared" si="3"/>
        <v>124.19642857142861</v>
      </c>
      <c r="S103" s="49">
        <f t="shared" si="2"/>
        <v>24839.28571428572</v>
      </c>
      <c r="T103" s="66">
        <v>27820.000000000007</v>
      </c>
      <c r="U103" s="13">
        <v>2012</v>
      </c>
      <c r="V103" s="14"/>
      <c r="Z103" s="3"/>
    </row>
    <row r="104" spans="1:26" ht="75">
      <c r="A104" s="5" t="s">
        <v>582</v>
      </c>
      <c r="B104" s="9" t="s">
        <v>192</v>
      </c>
      <c r="C104" s="65" t="s">
        <v>387</v>
      </c>
      <c r="D104" s="11" t="s">
        <v>120</v>
      </c>
      <c r="E104" s="11" t="s">
        <v>121</v>
      </c>
      <c r="F104" s="9" t="s">
        <v>505</v>
      </c>
      <c r="G104" s="10">
        <v>0.2</v>
      </c>
      <c r="H104" s="20">
        <v>711000000</v>
      </c>
      <c r="I104" s="11" t="s">
        <v>469</v>
      </c>
      <c r="J104" s="12" t="s">
        <v>480</v>
      </c>
      <c r="K104" s="11" t="s">
        <v>214</v>
      </c>
      <c r="L104" s="11" t="s">
        <v>180</v>
      </c>
      <c r="M104" s="11" t="s">
        <v>487</v>
      </c>
      <c r="N104" s="11" t="s">
        <v>178</v>
      </c>
      <c r="O104" s="11">
        <v>796</v>
      </c>
      <c r="P104" s="13" t="s">
        <v>215</v>
      </c>
      <c r="Q104" s="70">
        <v>400</v>
      </c>
      <c r="R104" s="48">
        <f t="shared" si="3"/>
        <v>15.285714285714286</v>
      </c>
      <c r="S104" s="49">
        <f t="shared" si="2"/>
        <v>6114.285714285715</v>
      </c>
      <c r="T104" s="66">
        <v>6848</v>
      </c>
      <c r="U104" s="13">
        <v>2012</v>
      </c>
      <c r="V104" s="14"/>
      <c r="Z104" s="3"/>
    </row>
    <row r="105" spans="1:26" ht="75">
      <c r="A105" s="5" t="s">
        <v>583</v>
      </c>
      <c r="B105" s="9" t="s">
        <v>192</v>
      </c>
      <c r="C105" s="65" t="s">
        <v>387</v>
      </c>
      <c r="D105" s="11" t="s">
        <v>122</v>
      </c>
      <c r="E105" s="11" t="s">
        <v>123</v>
      </c>
      <c r="F105" s="9" t="s">
        <v>505</v>
      </c>
      <c r="G105" s="10">
        <v>0.2</v>
      </c>
      <c r="H105" s="20">
        <v>711000000</v>
      </c>
      <c r="I105" s="11" t="s">
        <v>469</v>
      </c>
      <c r="J105" s="12" t="s">
        <v>480</v>
      </c>
      <c r="K105" s="11" t="s">
        <v>214</v>
      </c>
      <c r="L105" s="11" t="s">
        <v>180</v>
      </c>
      <c r="M105" s="11" t="s">
        <v>487</v>
      </c>
      <c r="N105" s="11" t="s">
        <v>178</v>
      </c>
      <c r="O105" s="11">
        <v>796</v>
      </c>
      <c r="P105" s="13" t="s">
        <v>215</v>
      </c>
      <c r="Q105" s="70">
        <v>200</v>
      </c>
      <c r="R105" s="48">
        <f t="shared" si="3"/>
        <v>28.660714285714285</v>
      </c>
      <c r="S105" s="49">
        <f t="shared" si="2"/>
        <v>5732.142857142857</v>
      </c>
      <c r="T105" s="66">
        <v>6420</v>
      </c>
      <c r="U105" s="13">
        <v>2012</v>
      </c>
      <c r="V105" s="14"/>
      <c r="Z105" s="3"/>
    </row>
    <row r="106" spans="1:26" ht="75">
      <c r="A106" s="5" t="s">
        <v>584</v>
      </c>
      <c r="B106" s="9" t="s">
        <v>192</v>
      </c>
      <c r="C106" s="65" t="s">
        <v>387</v>
      </c>
      <c r="D106" s="11" t="s">
        <v>124</v>
      </c>
      <c r="E106" s="11" t="s">
        <v>125</v>
      </c>
      <c r="F106" s="9" t="s">
        <v>505</v>
      </c>
      <c r="G106" s="10">
        <v>0.2</v>
      </c>
      <c r="H106" s="20">
        <v>711000000</v>
      </c>
      <c r="I106" s="11" t="s">
        <v>469</v>
      </c>
      <c r="J106" s="12" t="s">
        <v>480</v>
      </c>
      <c r="K106" s="11" t="s">
        <v>214</v>
      </c>
      <c r="L106" s="11" t="s">
        <v>180</v>
      </c>
      <c r="M106" s="11" t="s">
        <v>487</v>
      </c>
      <c r="N106" s="11" t="s">
        <v>178</v>
      </c>
      <c r="O106" s="11">
        <v>796</v>
      </c>
      <c r="P106" s="13" t="s">
        <v>215</v>
      </c>
      <c r="Q106" s="70">
        <v>200</v>
      </c>
      <c r="R106" s="48">
        <f t="shared" si="3"/>
        <v>76.42857142857143</v>
      </c>
      <c r="S106" s="49">
        <f t="shared" si="2"/>
        <v>15285.714285714286</v>
      </c>
      <c r="T106" s="66">
        <v>17120</v>
      </c>
      <c r="U106" s="13">
        <v>2012</v>
      </c>
      <c r="V106" s="14"/>
      <c r="Z106" s="3"/>
    </row>
    <row r="107" spans="1:26" ht="75">
      <c r="A107" s="5" t="s">
        <v>585</v>
      </c>
      <c r="B107" s="9" t="s">
        <v>192</v>
      </c>
      <c r="C107" s="65" t="s">
        <v>388</v>
      </c>
      <c r="D107" s="11" t="s">
        <v>126</v>
      </c>
      <c r="E107" s="11" t="s">
        <v>127</v>
      </c>
      <c r="F107" s="9" t="s">
        <v>505</v>
      </c>
      <c r="G107" s="10">
        <v>0.2</v>
      </c>
      <c r="H107" s="20">
        <v>711000000</v>
      </c>
      <c r="I107" s="11" t="s">
        <v>469</v>
      </c>
      <c r="J107" s="12" t="s">
        <v>480</v>
      </c>
      <c r="K107" s="11" t="s">
        <v>214</v>
      </c>
      <c r="L107" s="11" t="s">
        <v>180</v>
      </c>
      <c r="M107" s="11" t="s">
        <v>487</v>
      </c>
      <c r="N107" s="11" t="s">
        <v>178</v>
      </c>
      <c r="O107" s="11">
        <v>796</v>
      </c>
      <c r="P107" s="13" t="s">
        <v>215</v>
      </c>
      <c r="Q107" s="70">
        <v>150</v>
      </c>
      <c r="R107" s="48">
        <f t="shared" si="3"/>
        <v>81.20535714285712</v>
      </c>
      <c r="S107" s="49">
        <f t="shared" si="2"/>
        <v>12180.803571428569</v>
      </c>
      <c r="T107" s="66">
        <v>13642.499999999998</v>
      </c>
      <c r="U107" s="13">
        <v>2012</v>
      </c>
      <c r="V107" s="14"/>
      <c r="Z107" s="3"/>
    </row>
    <row r="108" spans="1:26" ht="75">
      <c r="A108" s="5" t="s">
        <v>586</v>
      </c>
      <c r="B108" s="9" t="s">
        <v>192</v>
      </c>
      <c r="C108" s="65" t="s">
        <v>388</v>
      </c>
      <c r="D108" s="11" t="s">
        <v>128</v>
      </c>
      <c r="E108" s="11" t="s">
        <v>354</v>
      </c>
      <c r="F108" s="9" t="s">
        <v>505</v>
      </c>
      <c r="G108" s="10">
        <v>0.2</v>
      </c>
      <c r="H108" s="20">
        <v>711000000</v>
      </c>
      <c r="I108" s="11" t="s">
        <v>469</v>
      </c>
      <c r="J108" s="12" t="s">
        <v>480</v>
      </c>
      <c r="K108" s="11" t="s">
        <v>214</v>
      </c>
      <c r="L108" s="11" t="s">
        <v>180</v>
      </c>
      <c r="M108" s="11" t="s">
        <v>487</v>
      </c>
      <c r="N108" s="11" t="s">
        <v>178</v>
      </c>
      <c r="O108" s="11">
        <v>796</v>
      </c>
      <c r="P108" s="13" t="s">
        <v>215</v>
      </c>
      <c r="Q108" s="70">
        <v>100</v>
      </c>
      <c r="R108" s="48">
        <f t="shared" si="3"/>
        <v>133.75000000000003</v>
      </c>
      <c r="S108" s="49">
        <f t="shared" si="2"/>
        <v>13375.000000000004</v>
      </c>
      <c r="T108" s="66">
        <v>14980.000000000004</v>
      </c>
      <c r="U108" s="13">
        <v>2012</v>
      </c>
      <c r="V108" s="14"/>
      <c r="Z108" s="3"/>
    </row>
    <row r="109" spans="1:26" ht="75">
      <c r="A109" s="5" t="s">
        <v>587</v>
      </c>
      <c r="B109" s="9" t="s">
        <v>192</v>
      </c>
      <c r="C109" s="65" t="s">
        <v>401</v>
      </c>
      <c r="D109" s="11" t="s">
        <v>129</v>
      </c>
      <c r="E109" s="11" t="s">
        <v>130</v>
      </c>
      <c r="F109" s="9" t="s">
        <v>505</v>
      </c>
      <c r="G109" s="10">
        <v>0.2</v>
      </c>
      <c r="H109" s="20">
        <v>711000000</v>
      </c>
      <c r="I109" s="11" t="s">
        <v>469</v>
      </c>
      <c r="J109" s="12" t="s">
        <v>480</v>
      </c>
      <c r="K109" s="11" t="s">
        <v>214</v>
      </c>
      <c r="L109" s="11" t="s">
        <v>180</v>
      </c>
      <c r="M109" s="11" t="s">
        <v>487</v>
      </c>
      <c r="N109" s="11" t="s">
        <v>178</v>
      </c>
      <c r="O109" s="11">
        <v>796</v>
      </c>
      <c r="P109" s="13" t="s">
        <v>215</v>
      </c>
      <c r="Q109" s="70">
        <v>20</v>
      </c>
      <c r="R109" s="48">
        <f t="shared" si="3"/>
        <v>382.14285714285717</v>
      </c>
      <c r="S109" s="49">
        <f t="shared" si="2"/>
        <v>7642.857142857143</v>
      </c>
      <c r="T109" s="66">
        <v>8560</v>
      </c>
      <c r="U109" s="13">
        <v>2012</v>
      </c>
      <c r="V109" s="14"/>
      <c r="Z109" s="3"/>
    </row>
    <row r="110" spans="1:26" ht="75">
      <c r="A110" s="5" t="s">
        <v>588</v>
      </c>
      <c r="B110" s="9" t="s">
        <v>192</v>
      </c>
      <c r="C110" s="65" t="s">
        <v>390</v>
      </c>
      <c r="D110" s="11" t="s">
        <v>343</v>
      </c>
      <c r="E110" s="11" t="s">
        <v>355</v>
      </c>
      <c r="F110" s="9" t="s">
        <v>505</v>
      </c>
      <c r="G110" s="10">
        <v>0.2</v>
      </c>
      <c r="H110" s="20">
        <v>711000000</v>
      </c>
      <c r="I110" s="11" t="s">
        <v>469</v>
      </c>
      <c r="J110" s="12" t="s">
        <v>480</v>
      </c>
      <c r="K110" s="11" t="s">
        <v>214</v>
      </c>
      <c r="L110" s="11" t="s">
        <v>180</v>
      </c>
      <c r="M110" s="11" t="s">
        <v>487</v>
      </c>
      <c r="N110" s="11" t="s">
        <v>178</v>
      </c>
      <c r="O110" s="11">
        <v>796</v>
      </c>
      <c r="P110" s="13" t="s">
        <v>215</v>
      </c>
      <c r="Q110" s="70">
        <v>150</v>
      </c>
      <c r="R110" s="48">
        <f t="shared" si="3"/>
        <v>47.76785714285715</v>
      </c>
      <c r="S110" s="49">
        <f t="shared" si="2"/>
        <v>7165.1785714285725</v>
      </c>
      <c r="T110" s="66">
        <v>8025.000000000001</v>
      </c>
      <c r="U110" s="13">
        <v>2012</v>
      </c>
      <c r="V110" s="14"/>
      <c r="Z110" s="3"/>
    </row>
    <row r="111" spans="1:26" ht="75">
      <c r="A111" s="5" t="s">
        <v>589</v>
      </c>
      <c r="B111" s="9" t="s">
        <v>192</v>
      </c>
      <c r="C111" s="65" t="s">
        <v>387</v>
      </c>
      <c r="D111" s="57" t="s">
        <v>344</v>
      </c>
      <c r="E111" s="11" t="s">
        <v>356</v>
      </c>
      <c r="F111" s="9" t="s">
        <v>505</v>
      </c>
      <c r="G111" s="10">
        <v>0.2</v>
      </c>
      <c r="H111" s="20">
        <v>711000000</v>
      </c>
      <c r="I111" s="11" t="s">
        <v>469</v>
      </c>
      <c r="J111" s="12" t="s">
        <v>480</v>
      </c>
      <c r="K111" s="11" t="s">
        <v>214</v>
      </c>
      <c r="L111" s="11" t="s">
        <v>180</v>
      </c>
      <c r="M111" s="11" t="s">
        <v>487</v>
      </c>
      <c r="N111" s="11" t="s">
        <v>178</v>
      </c>
      <c r="O111" s="11">
        <v>796</v>
      </c>
      <c r="P111" s="13" t="s">
        <v>215</v>
      </c>
      <c r="Q111" s="71">
        <v>15</v>
      </c>
      <c r="R111" s="48">
        <f t="shared" si="3"/>
        <v>3980.6547619047624</v>
      </c>
      <c r="S111" s="49">
        <f t="shared" si="2"/>
        <v>59709.821428571435</v>
      </c>
      <c r="T111" s="66">
        <v>66875</v>
      </c>
      <c r="U111" s="13">
        <v>2012</v>
      </c>
      <c r="V111" s="14"/>
      <c r="Z111" s="3"/>
    </row>
    <row r="112" spans="1:26" ht="75">
      <c r="A112" s="5" t="s">
        <v>590</v>
      </c>
      <c r="B112" s="9" t="s">
        <v>192</v>
      </c>
      <c r="C112" s="65" t="s">
        <v>388</v>
      </c>
      <c r="D112" s="57" t="s">
        <v>345</v>
      </c>
      <c r="E112" s="57" t="s">
        <v>357</v>
      </c>
      <c r="F112" s="9" t="s">
        <v>505</v>
      </c>
      <c r="G112" s="10">
        <v>0.2</v>
      </c>
      <c r="H112" s="20">
        <v>711000000</v>
      </c>
      <c r="I112" s="11" t="s">
        <v>469</v>
      </c>
      <c r="J112" s="12" t="s">
        <v>480</v>
      </c>
      <c r="K112" s="11" t="s">
        <v>214</v>
      </c>
      <c r="L112" s="11" t="s">
        <v>180</v>
      </c>
      <c r="M112" s="11" t="s">
        <v>487</v>
      </c>
      <c r="N112" s="11" t="s">
        <v>178</v>
      </c>
      <c r="O112" s="11">
        <v>796</v>
      </c>
      <c r="P112" s="13" t="s">
        <v>215</v>
      </c>
      <c r="Q112" s="71">
        <v>30</v>
      </c>
      <c r="R112" s="48">
        <f t="shared" si="3"/>
        <v>286.6071428571429</v>
      </c>
      <c r="S112" s="49">
        <f t="shared" si="2"/>
        <v>8598.214285714286</v>
      </c>
      <c r="T112" s="66">
        <v>9630</v>
      </c>
      <c r="U112" s="13">
        <v>2012</v>
      </c>
      <c r="V112" s="14"/>
      <c r="Z112" s="3"/>
    </row>
    <row r="113" spans="1:26" ht="75">
      <c r="A113" s="5" t="s">
        <v>591</v>
      </c>
      <c r="B113" s="9" t="s">
        <v>192</v>
      </c>
      <c r="C113" s="65" t="s">
        <v>402</v>
      </c>
      <c r="D113" s="9" t="s">
        <v>346</v>
      </c>
      <c r="E113" s="57" t="s">
        <v>358</v>
      </c>
      <c r="F113" s="9" t="s">
        <v>505</v>
      </c>
      <c r="G113" s="10">
        <v>0.2</v>
      </c>
      <c r="H113" s="20">
        <v>711000000</v>
      </c>
      <c r="I113" s="11" t="s">
        <v>469</v>
      </c>
      <c r="J113" s="12" t="s">
        <v>480</v>
      </c>
      <c r="K113" s="11" t="s">
        <v>214</v>
      </c>
      <c r="L113" s="11" t="s">
        <v>180</v>
      </c>
      <c r="M113" s="11" t="s">
        <v>487</v>
      </c>
      <c r="N113" s="11" t="s">
        <v>178</v>
      </c>
      <c r="O113" s="11">
        <v>796</v>
      </c>
      <c r="P113" s="13" t="s">
        <v>215</v>
      </c>
      <c r="Q113" s="9">
        <v>80</v>
      </c>
      <c r="R113" s="48">
        <f t="shared" si="3"/>
        <v>143.30357142857142</v>
      </c>
      <c r="S113" s="49">
        <f t="shared" si="2"/>
        <v>11464.285714285714</v>
      </c>
      <c r="T113" s="66">
        <v>12840</v>
      </c>
      <c r="U113" s="13">
        <v>2012</v>
      </c>
      <c r="V113" s="14"/>
      <c r="Z113" s="3"/>
    </row>
    <row r="114" spans="1:26" ht="75">
      <c r="A114" s="5" t="s">
        <v>592</v>
      </c>
      <c r="B114" s="9" t="s">
        <v>192</v>
      </c>
      <c r="C114" s="65" t="s">
        <v>385</v>
      </c>
      <c r="D114" s="9" t="s">
        <v>347</v>
      </c>
      <c r="E114" s="57" t="s">
        <v>359</v>
      </c>
      <c r="F114" s="9" t="s">
        <v>505</v>
      </c>
      <c r="G114" s="10">
        <v>0.2</v>
      </c>
      <c r="H114" s="20">
        <v>711000000</v>
      </c>
      <c r="I114" s="11" t="s">
        <v>469</v>
      </c>
      <c r="J114" s="12" t="s">
        <v>480</v>
      </c>
      <c r="K114" s="11" t="s">
        <v>214</v>
      </c>
      <c r="L114" s="11" t="s">
        <v>180</v>
      </c>
      <c r="M114" s="11" t="s">
        <v>487</v>
      </c>
      <c r="N114" s="11" t="s">
        <v>178</v>
      </c>
      <c r="O114" s="11">
        <v>796</v>
      </c>
      <c r="P114" s="13" t="s">
        <v>215</v>
      </c>
      <c r="Q114" s="9">
        <v>200</v>
      </c>
      <c r="R114" s="48">
        <f t="shared" si="3"/>
        <v>191.07142857142858</v>
      </c>
      <c r="S114" s="49">
        <f t="shared" si="2"/>
        <v>38214.28571428572</v>
      </c>
      <c r="T114" s="66">
        <v>42800</v>
      </c>
      <c r="U114" s="13">
        <v>2012</v>
      </c>
      <c r="V114" s="14"/>
      <c r="Z114" s="3"/>
    </row>
    <row r="115" spans="1:26" ht="75">
      <c r="A115" s="5" t="s">
        <v>593</v>
      </c>
      <c r="B115" s="9" t="s">
        <v>192</v>
      </c>
      <c r="C115" s="65" t="s">
        <v>406</v>
      </c>
      <c r="D115" s="9" t="s">
        <v>348</v>
      </c>
      <c r="E115" s="57" t="s">
        <v>360</v>
      </c>
      <c r="F115" s="9" t="s">
        <v>505</v>
      </c>
      <c r="G115" s="10">
        <v>0.2</v>
      </c>
      <c r="H115" s="20">
        <v>711000000</v>
      </c>
      <c r="I115" s="11" t="s">
        <v>469</v>
      </c>
      <c r="J115" s="12" t="s">
        <v>480</v>
      </c>
      <c r="K115" s="11" t="s">
        <v>214</v>
      </c>
      <c r="L115" s="11" t="s">
        <v>180</v>
      </c>
      <c r="M115" s="11" t="s">
        <v>487</v>
      </c>
      <c r="N115" s="11" t="s">
        <v>178</v>
      </c>
      <c r="O115" s="11">
        <v>796</v>
      </c>
      <c r="P115" s="13" t="s">
        <v>215</v>
      </c>
      <c r="Q115" s="9">
        <v>30</v>
      </c>
      <c r="R115" s="48">
        <f t="shared" si="3"/>
        <v>191.07142857142856</v>
      </c>
      <c r="S115" s="49">
        <f t="shared" si="2"/>
        <v>5732.142857142857</v>
      </c>
      <c r="T115" s="66">
        <v>6420</v>
      </c>
      <c r="U115" s="13">
        <v>2012</v>
      </c>
      <c r="V115" s="14"/>
      <c r="Z115" s="3"/>
    </row>
    <row r="116" spans="1:26" ht="75">
      <c r="A116" s="5" t="s">
        <v>594</v>
      </c>
      <c r="B116" s="9" t="s">
        <v>192</v>
      </c>
      <c r="C116" s="65" t="s">
        <v>405</v>
      </c>
      <c r="D116" s="9" t="s">
        <v>349</v>
      </c>
      <c r="E116" s="57" t="s">
        <v>361</v>
      </c>
      <c r="F116" s="9" t="s">
        <v>505</v>
      </c>
      <c r="G116" s="10">
        <v>0.2</v>
      </c>
      <c r="H116" s="20">
        <v>711000000</v>
      </c>
      <c r="I116" s="11" t="s">
        <v>469</v>
      </c>
      <c r="J116" s="12" t="s">
        <v>480</v>
      </c>
      <c r="K116" s="11" t="s">
        <v>214</v>
      </c>
      <c r="L116" s="11" t="s">
        <v>180</v>
      </c>
      <c r="M116" s="11" t="s">
        <v>487</v>
      </c>
      <c r="N116" s="11" t="s">
        <v>178</v>
      </c>
      <c r="O116" s="11">
        <v>796</v>
      </c>
      <c r="P116" s="13" t="s">
        <v>215</v>
      </c>
      <c r="Q116" s="9">
        <v>12</v>
      </c>
      <c r="R116" s="48">
        <f t="shared" si="3"/>
        <v>95.53571428571428</v>
      </c>
      <c r="S116" s="49">
        <f t="shared" si="2"/>
        <v>1146.4285714285713</v>
      </c>
      <c r="T116" s="66">
        <v>1284</v>
      </c>
      <c r="U116" s="13">
        <v>2012</v>
      </c>
      <c r="V116" s="14"/>
      <c r="Z116" s="3"/>
    </row>
    <row r="117" spans="1:26" ht="75">
      <c r="A117" s="5" t="s">
        <v>595</v>
      </c>
      <c r="B117" s="9" t="s">
        <v>192</v>
      </c>
      <c r="C117" s="65" t="s">
        <v>407</v>
      </c>
      <c r="D117" s="9" t="s">
        <v>350</v>
      </c>
      <c r="E117" s="57" t="s">
        <v>362</v>
      </c>
      <c r="F117" s="9" t="s">
        <v>505</v>
      </c>
      <c r="G117" s="10">
        <v>0.2</v>
      </c>
      <c r="H117" s="20">
        <v>711000000</v>
      </c>
      <c r="I117" s="11" t="s">
        <v>469</v>
      </c>
      <c r="J117" s="12" t="s">
        <v>480</v>
      </c>
      <c r="K117" s="11" t="s">
        <v>214</v>
      </c>
      <c r="L117" s="11" t="s">
        <v>180</v>
      </c>
      <c r="M117" s="11" t="s">
        <v>487</v>
      </c>
      <c r="N117" s="11" t="s">
        <v>178</v>
      </c>
      <c r="O117" s="11">
        <v>796</v>
      </c>
      <c r="P117" s="13" t="s">
        <v>215</v>
      </c>
      <c r="Q117" s="9">
        <v>10</v>
      </c>
      <c r="R117" s="48">
        <f t="shared" si="3"/>
        <v>1910.7142857142858</v>
      </c>
      <c r="S117" s="49">
        <f t="shared" si="2"/>
        <v>19107.14285714286</v>
      </c>
      <c r="T117" s="66">
        <v>21400</v>
      </c>
      <c r="U117" s="13">
        <v>2012</v>
      </c>
      <c r="V117" s="14"/>
      <c r="Z117" s="3"/>
    </row>
    <row r="118" spans="1:26" ht="75">
      <c r="A118" s="5" t="s">
        <v>596</v>
      </c>
      <c r="B118" s="9" t="s">
        <v>192</v>
      </c>
      <c r="C118" s="65" t="s">
        <v>386</v>
      </c>
      <c r="D118" s="9" t="s">
        <v>351</v>
      </c>
      <c r="E118" s="57" t="s">
        <v>363</v>
      </c>
      <c r="F118" s="9" t="s">
        <v>505</v>
      </c>
      <c r="G118" s="10">
        <v>0.2</v>
      </c>
      <c r="H118" s="20">
        <v>711000000</v>
      </c>
      <c r="I118" s="11" t="s">
        <v>469</v>
      </c>
      <c r="J118" s="12" t="s">
        <v>480</v>
      </c>
      <c r="K118" s="11" t="s">
        <v>214</v>
      </c>
      <c r="L118" s="11" t="s">
        <v>180</v>
      </c>
      <c r="M118" s="11" t="s">
        <v>487</v>
      </c>
      <c r="N118" s="11" t="s">
        <v>178</v>
      </c>
      <c r="O118" s="11">
        <v>796</v>
      </c>
      <c r="P118" s="13" t="s">
        <v>215</v>
      </c>
      <c r="Q118" s="9">
        <v>8</v>
      </c>
      <c r="R118" s="48">
        <f t="shared" si="3"/>
        <v>7642.857142857143</v>
      </c>
      <c r="S118" s="49">
        <f t="shared" si="2"/>
        <v>61142.857142857145</v>
      </c>
      <c r="T118" s="66">
        <v>68480</v>
      </c>
      <c r="U118" s="13">
        <v>2012</v>
      </c>
      <c r="V118" s="14"/>
      <c r="Z118" s="3"/>
    </row>
    <row r="119" spans="1:26" ht="75">
      <c r="A119" s="5" t="s">
        <v>597</v>
      </c>
      <c r="B119" s="9" t="s">
        <v>192</v>
      </c>
      <c r="C119" s="65" t="s">
        <v>407</v>
      </c>
      <c r="D119" s="57" t="s">
        <v>352</v>
      </c>
      <c r="E119" s="57" t="s">
        <v>364</v>
      </c>
      <c r="F119" s="9" t="s">
        <v>505</v>
      </c>
      <c r="G119" s="10">
        <v>0.2</v>
      </c>
      <c r="H119" s="20">
        <v>711000000</v>
      </c>
      <c r="I119" s="11" t="s">
        <v>469</v>
      </c>
      <c r="J119" s="12" t="s">
        <v>480</v>
      </c>
      <c r="K119" s="11" t="s">
        <v>214</v>
      </c>
      <c r="L119" s="11" t="s">
        <v>180</v>
      </c>
      <c r="M119" s="11" t="s">
        <v>487</v>
      </c>
      <c r="N119" s="11" t="s">
        <v>178</v>
      </c>
      <c r="O119" s="11">
        <v>796</v>
      </c>
      <c r="P119" s="13" t="s">
        <v>215</v>
      </c>
      <c r="Q119" s="71">
        <v>2</v>
      </c>
      <c r="R119" s="48">
        <f t="shared" si="3"/>
        <v>3343.75</v>
      </c>
      <c r="S119" s="49">
        <f t="shared" si="2"/>
        <v>6687.5</v>
      </c>
      <c r="T119" s="66">
        <v>7490</v>
      </c>
      <c r="U119" s="13">
        <v>2012</v>
      </c>
      <c r="V119" s="14"/>
      <c r="Z119" s="3"/>
    </row>
    <row r="120" spans="1:26" ht="75">
      <c r="A120" s="5" t="s">
        <v>598</v>
      </c>
      <c r="B120" s="9" t="s">
        <v>192</v>
      </c>
      <c r="C120" s="65" t="s">
        <v>131</v>
      </c>
      <c r="D120" s="11" t="s">
        <v>132</v>
      </c>
      <c r="E120" s="11" t="s">
        <v>133</v>
      </c>
      <c r="F120" s="11" t="s">
        <v>189</v>
      </c>
      <c r="G120" s="72">
        <v>0.1</v>
      </c>
      <c r="H120" s="20">
        <v>711000000</v>
      </c>
      <c r="I120" s="11" t="s">
        <v>469</v>
      </c>
      <c r="J120" s="12" t="s">
        <v>480</v>
      </c>
      <c r="K120" s="11" t="s">
        <v>214</v>
      </c>
      <c r="L120" s="11" t="s">
        <v>180</v>
      </c>
      <c r="M120" s="11" t="s">
        <v>487</v>
      </c>
      <c r="N120" s="11" t="s">
        <v>178</v>
      </c>
      <c r="O120" s="11">
        <v>796</v>
      </c>
      <c r="P120" s="11" t="s">
        <v>188</v>
      </c>
      <c r="Q120" s="69">
        <v>4</v>
      </c>
      <c r="R120" s="48">
        <f t="shared" si="3"/>
        <v>4681.25</v>
      </c>
      <c r="S120" s="49">
        <f t="shared" si="2"/>
        <v>18725</v>
      </c>
      <c r="T120" s="69">
        <v>20972</v>
      </c>
      <c r="U120" s="13">
        <v>2012</v>
      </c>
      <c r="V120" s="14"/>
      <c r="Z120" s="3"/>
    </row>
    <row r="121" spans="1:26" ht="75">
      <c r="A121" s="5" t="s">
        <v>599</v>
      </c>
      <c r="B121" s="9" t="s">
        <v>192</v>
      </c>
      <c r="C121" s="65" t="s">
        <v>134</v>
      </c>
      <c r="D121" s="11" t="s">
        <v>135</v>
      </c>
      <c r="E121" s="11" t="s">
        <v>136</v>
      </c>
      <c r="F121" s="11" t="s">
        <v>189</v>
      </c>
      <c r="G121" s="72">
        <v>0.1</v>
      </c>
      <c r="H121" s="20">
        <v>711000000</v>
      </c>
      <c r="I121" s="11" t="s">
        <v>469</v>
      </c>
      <c r="J121" s="12" t="s">
        <v>480</v>
      </c>
      <c r="K121" s="11" t="s">
        <v>214</v>
      </c>
      <c r="L121" s="11" t="s">
        <v>180</v>
      </c>
      <c r="M121" s="11" t="s">
        <v>487</v>
      </c>
      <c r="N121" s="11" t="s">
        <v>178</v>
      </c>
      <c r="O121" s="11">
        <v>796</v>
      </c>
      <c r="P121" s="11" t="s">
        <v>188</v>
      </c>
      <c r="Q121" s="69">
        <v>3</v>
      </c>
      <c r="R121" s="48">
        <f t="shared" si="3"/>
        <v>23788.392857142855</v>
      </c>
      <c r="S121" s="49">
        <f t="shared" si="2"/>
        <v>71365.17857142857</v>
      </c>
      <c r="T121" s="69">
        <v>79929</v>
      </c>
      <c r="U121" s="13">
        <v>2012</v>
      </c>
      <c r="V121" s="14"/>
      <c r="Z121" s="3"/>
    </row>
    <row r="122" spans="1:26" ht="75">
      <c r="A122" s="5" t="s">
        <v>600</v>
      </c>
      <c r="B122" s="9" t="s">
        <v>192</v>
      </c>
      <c r="C122" s="65" t="s">
        <v>138</v>
      </c>
      <c r="D122" s="11" t="s">
        <v>139</v>
      </c>
      <c r="E122" s="11" t="s">
        <v>140</v>
      </c>
      <c r="F122" s="11" t="s">
        <v>189</v>
      </c>
      <c r="G122" s="72">
        <v>0.1</v>
      </c>
      <c r="H122" s="20">
        <v>711000000</v>
      </c>
      <c r="I122" s="11" t="s">
        <v>469</v>
      </c>
      <c r="J122" s="12" t="s">
        <v>480</v>
      </c>
      <c r="K122" s="11" t="s">
        <v>214</v>
      </c>
      <c r="L122" s="11" t="s">
        <v>180</v>
      </c>
      <c r="M122" s="11" t="s">
        <v>487</v>
      </c>
      <c r="N122" s="11" t="s">
        <v>178</v>
      </c>
      <c r="O122" s="11">
        <v>796</v>
      </c>
      <c r="P122" s="11" t="s">
        <v>188</v>
      </c>
      <c r="Q122" s="69">
        <v>4</v>
      </c>
      <c r="R122" s="48">
        <f t="shared" si="3"/>
        <v>11222.716836734735</v>
      </c>
      <c r="S122" s="49">
        <f t="shared" si="2"/>
        <v>44890.86734693894</v>
      </c>
      <c r="T122" s="69">
        <v>50277.771428571614</v>
      </c>
      <c r="U122" s="13">
        <v>2012</v>
      </c>
      <c r="V122" s="14"/>
      <c r="Z122" s="3"/>
    </row>
    <row r="123" spans="1:26" ht="75">
      <c r="A123" s="5" t="s">
        <v>601</v>
      </c>
      <c r="B123" s="9" t="s">
        <v>192</v>
      </c>
      <c r="C123" s="65" t="s">
        <v>138</v>
      </c>
      <c r="D123" s="11" t="s">
        <v>141</v>
      </c>
      <c r="E123" s="11" t="s">
        <v>142</v>
      </c>
      <c r="F123" s="11" t="s">
        <v>189</v>
      </c>
      <c r="G123" s="72">
        <v>0.1</v>
      </c>
      <c r="H123" s="20">
        <v>711000000</v>
      </c>
      <c r="I123" s="11" t="s">
        <v>469</v>
      </c>
      <c r="J123" s="12" t="s">
        <v>480</v>
      </c>
      <c r="K123" s="11" t="s">
        <v>214</v>
      </c>
      <c r="L123" s="11" t="s">
        <v>180</v>
      </c>
      <c r="M123" s="11" t="s">
        <v>487</v>
      </c>
      <c r="N123" s="11" t="s">
        <v>178</v>
      </c>
      <c r="O123" s="11">
        <v>796</v>
      </c>
      <c r="P123" s="11" t="s">
        <v>188</v>
      </c>
      <c r="Q123" s="69">
        <v>8</v>
      </c>
      <c r="R123" s="48">
        <f t="shared" si="3"/>
        <v>7165.1785714285725</v>
      </c>
      <c r="S123" s="49">
        <f t="shared" si="2"/>
        <v>57321.42857142858</v>
      </c>
      <c r="T123" s="69">
        <v>64200.00000000001</v>
      </c>
      <c r="U123" s="13">
        <v>2012</v>
      </c>
      <c r="V123" s="14"/>
      <c r="Z123" s="3"/>
    </row>
    <row r="124" spans="1:26" ht="75">
      <c r="A124" s="5" t="s">
        <v>602</v>
      </c>
      <c r="B124" s="9" t="s">
        <v>192</v>
      </c>
      <c r="C124" s="65" t="s">
        <v>138</v>
      </c>
      <c r="D124" s="11" t="s">
        <v>143</v>
      </c>
      <c r="E124" s="11" t="s">
        <v>144</v>
      </c>
      <c r="F124" s="11" t="s">
        <v>189</v>
      </c>
      <c r="G124" s="72">
        <v>0.1</v>
      </c>
      <c r="H124" s="20">
        <v>711000000</v>
      </c>
      <c r="I124" s="11" t="s">
        <v>469</v>
      </c>
      <c r="J124" s="12" t="s">
        <v>480</v>
      </c>
      <c r="K124" s="11" t="s">
        <v>214</v>
      </c>
      <c r="L124" s="11" t="s">
        <v>180</v>
      </c>
      <c r="M124" s="11" t="s">
        <v>487</v>
      </c>
      <c r="N124" s="11" t="s">
        <v>178</v>
      </c>
      <c r="O124" s="11">
        <v>796</v>
      </c>
      <c r="P124" s="11" t="s">
        <v>188</v>
      </c>
      <c r="Q124" s="69">
        <v>6</v>
      </c>
      <c r="R124" s="48">
        <f t="shared" si="3"/>
        <v>6878.571428571428</v>
      </c>
      <c r="S124" s="49">
        <f t="shared" si="2"/>
        <v>41271.42857142857</v>
      </c>
      <c r="T124" s="69">
        <v>46224</v>
      </c>
      <c r="U124" s="13">
        <v>2012</v>
      </c>
      <c r="V124" s="14"/>
      <c r="Z124" s="3"/>
    </row>
    <row r="125" spans="1:26" ht="75">
      <c r="A125" s="5" t="s">
        <v>603</v>
      </c>
      <c r="B125" s="9" t="s">
        <v>192</v>
      </c>
      <c r="C125" s="65" t="s">
        <v>138</v>
      </c>
      <c r="D125" s="11" t="s">
        <v>143</v>
      </c>
      <c r="E125" s="11" t="s">
        <v>145</v>
      </c>
      <c r="F125" s="11" t="s">
        <v>189</v>
      </c>
      <c r="G125" s="72">
        <v>0.1</v>
      </c>
      <c r="H125" s="20">
        <v>711000000</v>
      </c>
      <c r="I125" s="11" t="s">
        <v>469</v>
      </c>
      <c r="J125" s="12" t="s">
        <v>480</v>
      </c>
      <c r="K125" s="11" t="s">
        <v>214</v>
      </c>
      <c r="L125" s="11" t="s">
        <v>180</v>
      </c>
      <c r="M125" s="11" t="s">
        <v>487</v>
      </c>
      <c r="N125" s="11" t="s">
        <v>178</v>
      </c>
      <c r="O125" s="11">
        <v>796</v>
      </c>
      <c r="P125" s="11" t="s">
        <v>188</v>
      </c>
      <c r="Q125" s="69">
        <v>2</v>
      </c>
      <c r="R125" s="48">
        <f t="shared" si="3"/>
        <v>17912.946428571428</v>
      </c>
      <c r="S125" s="49">
        <f t="shared" si="2"/>
        <v>35825.892857142855</v>
      </c>
      <c r="T125" s="69">
        <v>40125</v>
      </c>
      <c r="U125" s="13">
        <v>2012</v>
      </c>
      <c r="V125" s="14"/>
      <c r="Z125" s="3"/>
    </row>
    <row r="126" spans="1:26" ht="75">
      <c r="A126" s="5" t="s">
        <v>604</v>
      </c>
      <c r="B126" s="9" t="s">
        <v>192</v>
      </c>
      <c r="C126" s="65" t="s">
        <v>138</v>
      </c>
      <c r="D126" s="11" t="s">
        <v>146</v>
      </c>
      <c r="E126" s="11" t="s">
        <v>147</v>
      </c>
      <c r="F126" s="11" t="s">
        <v>189</v>
      </c>
      <c r="G126" s="72">
        <v>0.1</v>
      </c>
      <c r="H126" s="20">
        <v>711000000</v>
      </c>
      <c r="I126" s="11" t="s">
        <v>469</v>
      </c>
      <c r="J126" s="12" t="s">
        <v>480</v>
      </c>
      <c r="K126" s="11" t="s">
        <v>214</v>
      </c>
      <c r="L126" s="11" t="s">
        <v>180</v>
      </c>
      <c r="M126" s="11" t="s">
        <v>487</v>
      </c>
      <c r="N126" s="11" t="s">
        <v>178</v>
      </c>
      <c r="O126" s="11">
        <v>796</v>
      </c>
      <c r="P126" s="11" t="s">
        <v>188</v>
      </c>
      <c r="Q126" s="69">
        <v>5</v>
      </c>
      <c r="R126" s="48">
        <f t="shared" si="3"/>
        <v>6397.480867346939</v>
      </c>
      <c r="S126" s="49">
        <f t="shared" si="2"/>
        <v>31987.404336734693</v>
      </c>
      <c r="T126" s="69">
        <v>35825.892857142855</v>
      </c>
      <c r="U126" s="13">
        <v>2012</v>
      </c>
      <c r="V126" s="14"/>
      <c r="Z126" s="3"/>
    </row>
    <row r="127" spans="1:26" ht="75">
      <c r="A127" s="5" t="s">
        <v>605</v>
      </c>
      <c r="B127" s="9" t="s">
        <v>192</v>
      </c>
      <c r="C127" s="65" t="s">
        <v>138</v>
      </c>
      <c r="D127" s="11" t="s">
        <v>148</v>
      </c>
      <c r="E127" s="11" t="s">
        <v>149</v>
      </c>
      <c r="F127" s="11" t="s">
        <v>189</v>
      </c>
      <c r="G127" s="72">
        <v>0.1</v>
      </c>
      <c r="H127" s="20">
        <v>711000000</v>
      </c>
      <c r="I127" s="11" t="s">
        <v>469</v>
      </c>
      <c r="J127" s="12" t="s">
        <v>480</v>
      </c>
      <c r="K127" s="11" t="s">
        <v>214</v>
      </c>
      <c r="L127" s="11" t="s">
        <v>180</v>
      </c>
      <c r="M127" s="11" t="s">
        <v>487</v>
      </c>
      <c r="N127" s="11" t="s">
        <v>178</v>
      </c>
      <c r="O127" s="11">
        <v>796</v>
      </c>
      <c r="P127" s="11" t="s">
        <v>188</v>
      </c>
      <c r="Q127" s="69">
        <v>2</v>
      </c>
      <c r="R127" s="48">
        <f t="shared" si="3"/>
        <v>4264.987244897959</v>
      </c>
      <c r="S127" s="49">
        <f t="shared" si="2"/>
        <v>8529.974489795917</v>
      </c>
      <c r="T127" s="69">
        <v>9553.571428571428</v>
      </c>
      <c r="U127" s="13">
        <v>2012</v>
      </c>
      <c r="V127" s="14"/>
      <c r="Z127" s="3"/>
    </row>
    <row r="128" spans="1:26" ht="75">
      <c r="A128" s="5" t="s">
        <v>606</v>
      </c>
      <c r="B128" s="9" t="s">
        <v>192</v>
      </c>
      <c r="C128" s="65" t="s">
        <v>150</v>
      </c>
      <c r="D128" s="11" t="s">
        <v>151</v>
      </c>
      <c r="E128" s="11" t="s">
        <v>152</v>
      </c>
      <c r="F128" s="11" t="s">
        <v>189</v>
      </c>
      <c r="G128" s="72">
        <v>0.1</v>
      </c>
      <c r="H128" s="20">
        <v>711000000</v>
      </c>
      <c r="I128" s="11" t="s">
        <v>469</v>
      </c>
      <c r="J128" s="12" t="s">
        <v>480</v>
      </c>
      <c r="K128" s="11" t="s">
        <v>214</v>
      </c>
      <c r="L128" s="11" t="s">
        <v>180</v>
      </c>
      <c r="M128" s="11" t="s">
        <v>487</v>
      </c>
      <c r="N128" s="11" t="s">
        <v>178</v>
      </c>
      <c r="O128" s="11" t="s">
        <v>186</v>
      </c>
      <c r="P128" s="11" t="s">
        <v>187</v>
      </c>
      <c r="Q128" s="69">
        <v>300</v>
      </c>
      <c r="R128" s="48">
        <f t="shared" si="3"/>
        <v>76.76977040816327</v>
      </c>
      <c r="S128" s="49">
        <f t="shared" si="2"/>
        <v>23030.93112244898</v>
      </c>
      <c r="T128" s="69">
        <v>25794.642857142855</v>
      </c>
      <c r="U128" s="13">
        <v>2012</v>
      </c>
      <c r="V128" s="14"/>
      <c r="Z128" s="3"/>
    </row>
    <row r="129" spans="1:26" ht="75">
      <c r="A129" s="5" t="s">
        <v>607</v>
      </c>
      <c r="B129" s="9" t="s">
        <v>192</v>
      </c>
      <c r="C129" s="65" t="s">
        <v>153</v>
      </c>
      <c r="D129" s="11" t="s">
        <v>154</v>
      </c>
      <c r="E129" s="11" t="s">
        <v>155</v>
      </c>
      <c r="F129" s="11" t="s">
        <v>189</v>
      </c>
      <c r="G129" s="72">
        <v>0.1</v>
      </c>
      <c r="H129" s="20">
        <v>711000000</v>
      </c>
      <c r="I129" s="11" t="s">
        <v>469</v>
      </c>
      <c r="J129" s="12" t="s">
        <v>480</v>
      </c>
      <c r="K129" s="11" t="s">
        <v>214</v>
      </c>
      <c r="L129" s="11" t="s">
        <v>180</v>
      </c>
      <c r="M129" s="11" t="s">
        <v>487</v>
      </c>
      <c r="N129" s="11" t="s">
        <v>178</v>
      </c>
      <c r="O129" s="11">
        <v>796</v>
      </c>
      <c r="P129" s="11" t="s">
        <v>188</v>
      </c>
      <c r="Q129" s="69">
        <v>100</v>
      </c>
      <c r="R129" s="48">
        <f t="shared" si="3"/>
        <v>42.649872448979586</v>
      </c>
      <c r="S129" s="49">
        <f t="shared" si="2"/>
        <v>4264.987244897959</v>
      </c>
      <c r="T129" s="69">
        <v>4776.785714285714</v>
      </c>
      <c r="U129" s="13">
        <v>2012</v>
      </c>
      <c r="V129" s="14"/>
      <c r="Z129" s="3"/>
    </row>
    <row r="130" spans="1:26" ht="75">
      <c r="A130" s="5" t="s">
        <v>608</v>
      </c>
      <c r="B130" s="9" t="s">
        <v>192</v>
      </c>
      <c r="C130" s="65" t="s">
        <v>156</v>
      </c>
      <c r="D130" s="11" t="s">
        <v>157</v>
      </c>
      <c r="E130" s="11" t="s">
        <v>158</v>
      </c>
      <c r="F130" s="11" t="s">
        <v>189</v>
      </c>
      <c r="G130" s="72">
        <v>0.1</v>
      </c>
      <c r="H130" s="20">
        <v>711000000</v>
      </c>
      <c r="I130" s="11" t="s">
        <v>469</v>
      </c>
      <c r="J130" s="12" t="s">
        <v>480</v>
      </c>
      <c r="K130" s="11" t="s">
        <v>214</v>
      </c>
      <c r="L130" s="11" t="s">
        <v>180</v>
      </c>
      <c r="M130" s="11" t="s">
        <v>487</v>
      </c>
      <c r="N130" s="11" t="s">
        <v>178</v>
      </c>
      <c r="O130" s="11">
        <v>796</v>
      </c>
      <c r="P130" s="11" t="s">
        <v>188</v>
      </c>
      <c r="Q130" s="69">
        <v>30</v>
      </c>
      <c r="R130" s="48">
        <f t="shared" si="3"/>
        <v>745.1785714285713</v>
      </c>
      <c r="S130" s="49">
        <f t="shared" si="2"/>
        <v>22355.35714285714</v>
      </c>
      <c r="T130" s="69">
        <v>25038</v>
      </c>
      <c r="U130" s="13">
        <v>2012</v>
      </c>
      <c r="V130" s="14"/>
      <c r="Z130" s="3"/>
    </row>
    <row r="131" spans="1:26" ht="75">
      <c r="A131" s="5" t="s">
        <v>609</v>
      </c>
      <c r="B131" s="9" t="s">
        <v>192</v>
      </c>
      <c r="C131" s="65" t="s">
        <v>156</v>
      </c>
      <c r="D131" s="11" t="s">
        <v>159</v>
      </c>
      <c r="E131" s="11" t="s">
        <v>160</v>
      </c>
      <c r="F131" s="11" t="s">
        <v>189</v>
      </c>
      <c r="G131" s="72">
        <v>0.1</v>
      </c>
      <c r="H131" s="20">
        <v>711000000</v>
      </c>
      <c r="I131" s="11" t="s">
        <v>469</v>
      </c>
      <c r="J131" s="12" t="s">
        <v>480</v>
      </c>
      <c r="K131" s="11" t="s">
        <v>214</v>
      </c>
      <c r="L131" s="11" t="s">
        <v>180</v>
      </c>
      <c r="M131" s="11" t="s">
        <v>487</v>
      </c>
      <c r="N131" s="11" t="s">
        <v>178</v>
      </c>
      <c r="O131" s="11">
        <v>796</v>
      </c>
      <c r="P131" s="11" t="s">
        <v>188</v>
      </c>
      <c r="Q131" s="69">
        <v>10</v>
      </c>
      <c r="R131" s="48">
        <f t="shared" si="3"/>
        <v>812.0535714285713</v>
      </c>
      <c r="S131" s="49">
        <f t="shared" si="2"/>
        <v>8120.535714285714</v>
      </c>
      <c r="T131" s="69">
        <v>9095</v>
      </c>
      <c r="U131" s="13">
        <v>2012</v>
      </c>
      <c r="V131" s="14"/>
      <c r="Z131" s="3"/>
    </row>
    <row r="132" spans="1:26" ht="75">
      <c r="A132" s="5" t="s">
        <v>610</v>
      </c>
      <c r="B132" s="9" t="s">
        <v>192</v>
      </c>
      <c r="C132" s="65" t="s">
        <v>138</v>
      </c>
      <c r="D132" s="11" t="s">
        <v>161</v>
      </c>
      <c r="E132" s="11" t="s">
        <v>162</v>
      </c>
      <c r="F132" s="11" t="s">
        <v>189</v>
      </c>
      <c r="G132" s="72">
        <v>0.1</v>
      </c>
      <c r="H132" s="20">
        <v>711000000</v>
      </c>
      <c r="I132" s="11" t="s">
        <v>469</v>
      </c>
      <c r="J132" s="12" t="s">
        <v>480</v>
      </c>
      <c r="K132" s="11" t="s">
        <v>214</v>
      </c>
      <c r="L132" s="11" t="s">
        <v>180</v>
      </c>
      <c r="M132" s="11" t="s">
        <v>487</v>
      </c>
      <c r="N132" s="11" t="s">
        <v>178</v>
      </c>
      <c r="O132" s="11">
        <v>796</v>
      </c>
      <c r="P132" s="11" t="s">
        <v>188</v>
      </c>
      <c r="Q132" s="69">
        <v>10</v>
      </c>
      <c r="R132" s="48">
        <f t="shared" si="3"/>
        <v>6823.126594387756</v>
      </c>
      <c r="S132" s="49">
        <f t="shared" si="2"/>
        <v>68231.26594387756</v>
      </c>
      <c r="T132" s="69">
        <v>76419.01785714286</v>
      </c>
      <c r="U132" s="13">
        <v>2012</v>
      </c>
      <c r="V132" s="14"/>
      <c r="Z132" s="3"/>
    </row>
    <row r="133" spans="1:26" ht="75">
      <c r="A133" s="5" t="s">
        <v>611</v>
      </c>
      <c r="B133" s="9" t="s">
        <v>192</v>
      </c>
      <c r="C133" s="65" t="s">
        <v>138</v>
      </c>
      <c r="D133" s="11" t="s">
        <v>163</v>
      </c>
      <c r="E133" s="11" t="s">
        <v>164</v>
      </c>
      <c r="F133" s="11" t="s">
        <v>189</v>
      </c>
      <c r="G133" s="72">
        <v>0.1</v>
      </c>
      <c r="H133" s="20">
        <v>711000000</v>
      </c>
      <c r="I133" s="11" t="s">
        <v>469</v>
      </c>
      <c r="J133" s="12" t="s">
        <v>480</v>
      </c>
      <c r="K133" s="11" t="s">
        <v>214</v>
      </c>
      <c r="L133" s="11" t="s">
        <v>180</v>
      </c>
      <c r="M133" s="11" t="s">
        <v>487</v>
      </c>
      <c r="N133" s="11" t="s">
        <v>178</v>
      </c>
      <c r="O133" s="11">
        <v>796</v>
      </c>
      <c r="P133" s="11" t="s">
        <v>188</v>
      </c>
      <c r="Q133" s="69">
        <v>5</v>
      </c>
      <c r="R133" s="48">
        <f t="shared" si="3"/>
        <v>597.0982142857143</v>
      </c>
      <c r="S133" s="49">
        <f t="shared" si="2"/>
        <v>2985.4910714285716</v>
      </c>
      <c r="T133" s="69">
        <v>3343.75</v>
      </c>
      <c r="U133" s="13">
        <v>2012</v>
      </c>
      <c r="V133" s="14"/>
      <c r="Z133" s="3"/>
    </row>
    <row r="134" spans="1:26" ht="75">
      <c r="A134" s="5" t="s">
        <v>612</v>
      </c>
      <c r="B134" s="9" t="s">
        <v>192</v>
      </c>
      <c r="C134" s="65" t="s">
        <v>165</v>
      </c>
      <c r="D134" s="11" t="s">
        <v>166</v>
      </c>
      <c r="E134" s="11" t="s">
        <v>167</v>
      </c>
      <c r="F134" s="11" t="s">
        <v>189</v>
      </c>
      <c r="G134" s="72">
        <v>0.1</v>
      </c>
      <c r="H134" s="20">
        <v>711000000</v>
      </c>
      <c r="I134" s="11" t="s">
        <v>469</v>
      </c>
      <c r="J134" s="12" t="s">
        <v>480</v>
      </c>
      <c r="K134" s="11" t="s">
        <v>214</v>
      </c>
      <c r="L134" s="11" t="s">
        <v>180</v>
      </c>
      <c r="M134" s="11" t="s">
        <v>487</v>
      </c>
      <c r="N134" s="11" t="s">
        <v>178</v>
      </c>
      <c r="O134" s="11">
        <v>796</v>
      </c>
      <c r="P134" s="11" t="s">
        <v>188</v>
      </c>
      <c r="Q134" s="69">
        <v>1</v>
      </c>
      <c r="R134" s="48">
        <f t="shared" si="3"/>
        <v>1450.095663265306</v>
      </c>
      <c r="S134" s="49">
        <f t="shared" si="2"/>
        <v>1450.095663265306</v>
      </c>
      <c r="T134" s="69">
        <v>1624.1071428571427</v>
      </c>
      <c r="U134" s="13">
        <v>2012</v>
      </c>
      <c r="V134" s="14"/>
      <c r="Z134" s="3"/>
    </row>
    <row r="135" spans="1:26" ht="75">
      <c r="A135" s="5" t="s">
        <v>613</v>
      </c>
      <c r="B135" s="9" t="s">
        <v>192</v>
      </c>
      <c r="C135" s="65" t="s">
        <v>138</v>
      </c>
      <c r="D135" s="11" t="s">
        <v>168</v>
      </c>
      <c r="E135" s="11" t="s">
        <v>169</v>
      </c>
      <c r="F135" s="11" t="s">
        <v>189</v>
      </c>
      <c r="G135" s="72">
        <v>0.1</v>
      </c>
      <c r="H135" s="20">
        <v>711000000</v>
      </c>
      <c r="I135" s="11" t="s">
        <v>469</v>
      </c>
      <c r="J135" s="12" t="s">
        <v>480</v>
      </c>
      <c r="K135" s="11" t="s">
        <v>214</v>
      </c>
      <c r="L135" s="11" t="s">
        <v>180</v>
      </c>
      <c r="M135" s="11" t="s">
        <v>487</v>
      </c>
      <c r="N135" s="11" t="s">
        <v>178</v>
      </c>
      <c r="O135" s="11">
        <v>796</v>
      </c>
      <c r="P135" s="11" t="s">
        <v>188</v>
      </c>
      <c r="Q135" s="69">
        <v>1</v>
      </c>
      <c r="R135" s="48">
        <f t="shared" si="3"/>
        <v>3326.690051020408</v>
      </c>
      <c r="S135" s="49">
        <f t="shared" si="2"/>
        <v>3326.690051020408</v>
      </c>
      <c r="T135" s="69">
        <v>3725.892857142857</v>
      </c>
      <c r="U135" s="13">
        <v>2012</v>
      </c>
      <c r="V135" s="14"/>
      <c r="Z135" s="3"/>
    </row>
    <row r="136" spans="1:26" ht="75">
      <c r="A136" s="5" t="s">
        <v>614</v>
      </c>
      <c r="B136" s="9" t="s">
        <v>192</v>
      </c>
      <c r="C136" s="65" t="s">
        <v>138</v>
      </c>
      <c r="D136" s="11" t="s">
        <v>170</v>
      </c>
      <c r="E136" s="11" t="s">
        <v>171</v>
      </c>
      <c r="F136" s="11" t="s">
        <v>189</v>
      </c>
      <c r="G136" s="72">
        <v>0.1</v>
      </c>
      <c r="H136" s="20">
        <v>711000000</v>
      </c>
      <c r="I136" s="11" t="s">
        <v>469</v>
      </c>
      <c r="J136" s="12" t="s">
        <v>480</v>
      </c>
      <c r="K136" s="11" t="s">
        <v>214</v>
      </c>
      <c r="L136" s="11" t="s">
        <v>180</v>
      </c>
      <c r="M136" s="11" t="s">
        <v>487</v>
      </c>
      <c r="N136" s="11" t="s">
        <v>178</v>
      </c>
      <c r="O136" s="11">
        <v>796</v>
      </c>
      <c r="P136" s="11" t="s">
        <v>188</v>
      </c>
      <c r="Q136" s="69">
        <v>1</v>
      </c>
      <c r="R136" s="48">
        <f t="shared" si="3"/>
        <v>7676.977040816327</v>
      </c>
      <c r="S136" s="49">
        <f t="shared" si="2"/>
        <v>7676.977040816327</v>
      </c>
      <c r="T136" s="69">
        <v>8598.214285714286</v>
      </c>
      <c r="U136" s="13">
        <v>2012</v>
      </c>
      <c r="V136" s="14"/>
      <c r="Z136" s="3"/>
    </row>
    <row r="137" spans="1:26" ht="75">
      <c r="A137" s="5" t="s">
        <v>615</v>
      </c>
      <c r="B137" s="9" t="s">
        <v>192</v>
      </c>
      <c r="C137" s="65" t="s">
        <v>138</v>
      </c>
      <c r="D137" s="11" t="s">
        <v>172</v>
      </c>
      <c r="E137" s="11" t="s">
        <v>173</v>
      </c>
      <c r="F137" s="11" t="s">
        <v>189</v>
      </c>
      <c r="G137" s="72">
        <v>0.1</v>
      </c>
      <c r="H137" s="20">
        <v>711000000</v>
      </c>
      <c r="I137" s="11" t="s">
        <v>469</v>
      </c>
      <c r="J137" s="12" t="s">
        <v>480</v>
      </c>
      <c r="K137" s="11" t="s">
        <v>214</v>
      </c>
      <c r="L137" s="11" t="s">
        <v>180</v>
      </c>
      <c r="M137" s="11" t="s">
        <v>487</v>
      </c>
      <c r="N137" s="11" t="s">
        <v>178</v>
      </c>
      <c r="O137" s="11">
        <v>796</v>
      </c>
      <c r="P137" s="11" t="s">
        <v>188</v>
      </c>
      <c r="Q137" s="69">
        <v>1</v>
      </c>
      <c r="R137" s="48">
        <f t="shared" si="3"/>
        <v>8160.7971938775545</v>
      </c>
      <c r="S137" s="49">
        <f t="shared" si="2"/>
        <v>8160.7971938775545</v>
      </c>
      <c r="T137" s="69">
        <v>9140.092857142861</v>
      </c>
      <c r="U137" s="13">
        <v>2012</v>
      </c>
      <c r="V137" s="14"/>
      <c r="Z137" s="3"/>
    </row>
    <row r="138" spans="1:26" ht="75">
      <c r="A138" s="5" t="s">
        <v>616</v>
      </c>
      <c r="B138" s="9" t="s">
        <v>192</v>
      </c>
      <c r="C138" s="65" t="s">
        <v>138</v>
      </c>
      <c r="D138" s="11" t="s">
        <v>174</v>
      </c>
      <c r="E138" s="11" t="s">
        <v>169</v>
      </c>
      <c r="F138" s="11" t="s">
        <v>189</v>
      </c>
      <c r="G138" s="72">
        <v>0.1</v>
      </c>
      <c r="H138" s="20">
        <v>711000000</v>
      </c>
      <c r="I138" s="11" t="s">
        <v>469</v>
      </c>
      <c r="J138" s="12" t="s">
        <v>480</v>
      </c>
      <c r="K138" s="11" t="s">
        <v>214</v>
      </c>
      <c r="L138" s="11" t="s">
        <v>180</v>
      </c>
      <c r="M138" s="11" t="s">
        <v>487</v>
      </c>
      <c r="N138" s="11" t="s">
        <v>178</v>
      </c>
      <c r="O138" s="11">
        <v>796</v>
      </c>
      <c r="P138" s="11" t="s">
        <v>188</v>
      </c>
      <c r="Q138" s="69">
        <v>1</v>
      </c>
      <c r="R138" s="48">
        <f t="shared" si="3"/>
        <v>5117.984693877551</v>
      </c>
      <c r="S138" s="49">
        <f t="shared" si="2"/>
        <v>5117.984693877551</v>
      </c>
      <c r="T138" s="69">
        <v>5732.142857142857</v>
      </c>
      <c r="U138" s="13">
        <v>2012</v>
      </c>
      <c r="V138" s="14"/>
      <c r="Z138" s="3"/>
    </row>
    <row r="139" spans="1:22" ht="15">
      <c r="A139" s="21" t="s">
        <v>23</v>
      </c>
      <c r="B139" s="22"/>
      <c r="C139" s="23"/>
      <c r="D139" s="24"/>
      <c r="E139" s="24"/>
      <c r="F139" s="24"/>
      <c r="G139" s="24"/>
      <c r="H139" s="24"/>
      <c r="I139" s="24"/>
      <c r="J139" s="24"/>
      <c r="K139" s="24"/>
      <c r="L139" s="24"/>
      <c r="M139" s="11"/>
      <c r="N139" s="11"/>
      <c r="O139" s="24"/>
      <c r="P139" s="24"/>
      <c r="Q139" s="24" t="s">
        <v>24</v>
      </c>
      <c r="R139" s="51"/>
      <c r="S139" s="51">
        <f>SUM(S11:S138)</f>
        <v>37833920.162627526</v>
      </c>
      <c r="T139" s="52">
        <f>SUM(T11:T138)</f>
        <v>42373990.58214286</v>
      </c>
      <c r="U139" s="13"/>
      <c r="V139" s="14"/>
    </row>
    <row r="140" spans="1:22" ht="168.75" customHeight="1">
      <c r="A140" s="9" t="s">
        <v>617</v>
      </c>
      <c r="B140" s="9" t="s">
        <v>192</v>
      </c>
      <c r="C140" s="9" t="s">
        <v>243</v>
      </c>
      <c r="D140" s="25" t="s">
        <v>434</v>
      </c>
      <c r="E140" s="25" t="s">
        <v>295</v>
      </c>
      <c r="F140" s="9" t="s">
        <v>505</v>
      </c>
      <c r="G140" s="26">
        <v>0.7</v>
      </c>
      <c r="H140" s="20">
        <v>711000000</v>
      </c>
      <c r="I140" s="11" t="s">
        <v>469</v>
      </c>
      <c r="J140" s="12" t="s">
        <v>690</v>
      </c>
      <c r="K140" s="11" t="s">
        <v>214</v>
      </c>
      <c r="L140" s="11"/>
      <c r="M140" s="11" t="s">
        <v>487</v>
      </c>
      <c r="N140" s="11" t="s">
        <v>178</v>
      </c>
      <c r="O140" s="11"/>
      <c r="P140" s="13"/>
      <c r="Q140" s="46"/>
      <c r="R140" s="49">
        <v>429910.7142857143</v>
      </c>
      <c r="S140" s="49">
        <f>T140/112*100</f>
        <v>429910.7142857143</v>
      </c>
      <c r="T140" s="49">
        <v>481500</v>
      </c>
      <c r="U140" s="13">
        <v>2012</v>
      </c>
      <c r="V140" s="14"/>
    </row>
    <row r="141" spans="1:22" ht="143.25" customHeight="1">
      <c r="A141" s="9" t="s">
        <v>618</v>
      </c>
      <c r="B141" s="9" t="s">
        <v>192</v>
      </c>
      <c r="C141" s="9" t="s">
        <v>243</v>
      </c>
      <c r="D141" s="25" t="s">
        <v>433</v>
      </c>
      <c r="E141" s="25" t="s">
        <v>296</v>
      </c>
      <c r="F141" s="9" t="s">
        <v>505</v>
      </c>
      <c r="G141" s="26">
        <v>0.7</v>
      </c>
      <c r="H141" s="20">
        <v>711000000</v>
      </c>
      <c r="I141" s="11" t="s">
        <v>469</v>
      </c>
      <c r="J141" s="12" t="s">
        <v>691</v>
      </c>
      <c r="K141" s="11" t="s">
        <v>214</v>
      </c>
      <c r="L141" s="11"/>
      <c r="M141" s="11" t="s">
        <v>179</v>
      </c>
      <c r="N141" s="11" t="s">
        <v>178</v>
      </c>
      <c r="O141" s="11"/>
      <c r="P141" s="13"/>
      <c r="Q141" s="46"/>
      <c r="R141" s="49">
        <v>823517.857142857</v>
      </c>
      <c r="S141" s="49">
        <f aca="true" t="shared" si="4" ref="S141:S204">T141/112*100</f>
        <v>823517.857142857</v>
      </c>
      <c r="T141" s="49">
        <v>922340</v>
      </c>
      <c r="U141" s="13">
        <v>2012</v>
      </c>
      <c r="V141" s="14"/>
    </row>
    <row r="142" spans="1:22" ht="75.75" customHeight="1">
      <c r="A142" s="9" t="s">
        <v>619</v>
      </c>
      <c r="B142" s="9" t="s">
        <v>192</v>
      </c>
      <c r="C142" s="9" t="s">
        <v>415</v>
      </c>
      <c r="D142" s="25" t="s">
        <v>432</v>
      </c>
      <c r="E142" s="8" t="s">
        <v>431</v>
      </c>
      <c r="F142" s="9" t="s">
        <v>505</v>
      </c>
      <c r="G142" s="26">
        <v>0.7</v>
      </c>
      <c r="H142" s="20">
        <v>711000000</v>
      </c>
      <c r="I142" s="11" t="s">
        <v>469</v>
      </c>
      <c r="J142" s="12" t="s">
        <v>690</v>
      </c>
      <c r="K142" s="11" t="s">
        <v>214</v>
      </c>
      <c r="L142" s="11"/>
      <c r="M142" s="11" t="s">
        <v>179</v>
      </c>
      <c r="N142" s="11" t="s">
        <v>178</v>
      </c>
      <c r="O142" s="11"/>
      <c r="P142" s="13"/>
      <c r="Q142" s="46"/>
      <c r="R142" s="49">
        <v>1962303.5714285714</v>
      </c>
      <c r="S142" s="49">
        <f t="shared" si="4"/>
        <v>1962303.5714285714</v>
      </c>
      <c r="T142" s="49">
        <v>2197780</v>
      </c>
      <c r="U142" s="13">
        <v>2012</v>
      </c>
      <c r="V142" s="14"/>
    </row>
    <row r="143" spans="1:22" ht="75">
      <c r="A143" s="9" t="s">
        <v>620</v>
      </c>
      <c r="B143" s="9" t="s">
        <v>192</v>
      </c>
      <c r="C143" s="9" t="s">
        <v>410</v>
      </c>
      <c r="D143" s="25" t="s">
        <v>409</v>
      </c>
      <c r="E143" s="27" t="s">
        <v>430</v>
      </c>
      <c r="F143" s="9" t="s">
        <v>505</v>
      </c>
      <c r="G143" s="26">
        <v>0.7</v>
      </c>
      <c r="H143" s="20">
        <v>711000000</v>
      </c>
      <c r="I143" s="11" t="s">
        <v>469</v>
      </c>
      <c r="J143" s="12" t="s">
        <v>691</v>
      </c>
      <c r="K143" s="11" t="s">
        <v>214</v>
      </c>
      <c r="L143" s="11"/>
      <c r="M143" s="11" t="s">
        <v>179</v>
      </c>
      <c r="N143" s="11" t="s">
        <v>178</v>
      </c>
      <c r="O143" s="11"/>
      <c r="P143" s="13"/>
      <c r="Q143" s="46"/>
      <c r="R143" s="49">
        <v>2866071.4285714286</v>
      </c>
      <c r="S143" s="49">
        <f t="shared" si="4"/>
        <v>2866071.4285714286</v>
      </c>
      <c r="T143" s="49">
        <v>3210000</v>
      </c>
      <c r="U143" s="13">
        <v>2012</v>
      </c>
      <c r="V143" s="14"/>
    </row>
    <row r="144" spans="1:22" ht="255">
      <c r="A144" s="9" t="s">
        <v>621</v>
      </c>
      <c r="B144" s="9" t="s">
        <v>192</v>
      </c>
      <c r="C144" s="9" t="s">
        <v>244</v>
      </c>
      <c r="D144" s="9" t="s">
        <v>265</v>
      </c>
      <c r="E144" s="8" t="s">
        <v>312</v>
      </c>
      <c r="F144" s="5" t="s">
        <v>189</v>
      </c>
      <c r="G144" s="26">
        <v>0.7</v>
      </c>
      <c r="H144" s="20">
        <v>711000000</v>
      </c>
      <c r="I144" s="11" t="s">
        <v>469</v>
      </c>
      <c r="J144" s="12" t="s">
        <v>690</v>
      </c>
      <c r="K144" s="11" t="s">
        <v>214</v>
      </c>
      <c r="L144" s="11"/>
      <c r="M144" s="11" t="s">
        <v>179</v>
      </c>
      <c r="N144" s="11" t="s">
        <v>178</v>
      </c>
      <c r="O144" s="11"/>
      <c r="P144" s="13"/>
      <c r="Q144" s="46"/>
      <c r="R144" s="49">
        <v>668750</v>
      </c>
      <c r="S144" s="49">
        <f t="shared" si="4"/>
        <v>668750</v>
      </c>
      <c r="T144" s="49">
        <v>749000</v>
      </c>
      <c r="U144" s="13">
        <v>2012</v>
      </c>
      <c r="V144" s="14"/>
    </row>
    <row r="145" spans="1:22" ht="300">
      <c r="A145" s="9" t="s">
        <v>622</v>
      </c>
      <c r="B145" s="9" t="s">
        <v>192</v>
      </c>
      <c r="C145" s="9" t="s">
        <v>245</v>
      </c>
      <c r="D145" s="9" t="s">
        <v>266</v>
      </c>
      <c r="E145" s="8" t="s">
        <v>376</v>
      </c>
      <c r="F145" s="5" t="s">
        <v>189</v>
      </c>
      <c r="G145" s="26">
        <v>0.7</v>
      </c>
      <c r="H145" s="20">
        <v>711000000</v>
      </c>
      <c r="I145" s="11" t="s">
        <v>469</v>
      </c>
      <c r="J145" s="12" t="s">
        <v>691</v>
      </c>
      <c r="K145" s="11" t="s">
        <v>214</v>
      </c>
      <c r="L145" s="11"/>
      <c r="M145" s="11" t="s">
        <v>179</v>
      </c>
      <c r="N145" s="11" t="s">
        <v>178</v>
      </c>
      <c r="O145" s="11"/>
      <c r="P145" s="13"/>
      <c r="Q145" s="46"/>
      <c r="R145" s="49">
        <v>2613857.1428571427</v>
      </c>
      <c r="S145" s="49">
        <f t="shared" si="4"/>
        <v>2613857.1428571427</v>
      </c>
      <c r="T145" s="49">
        <v>2927520</v>
      </c>
      <c r="U145" s="13">
        <v>2012</v>
      </c>
      <c r="V145" s="14"/>
    </row>
    <row r="146" spans="1:22" ht="186.75" customHeight="1">
      <c r="A146" s="9" t="s">
        <v>623</v>
      </c>
      <c r="B146" s="9" t="s">
        <v>192</v>
      </c>
      <c r="C146" s="9" t="s">
        <v>466</v>
      </c>
      <c r="D146" s="9" t="s">
        <v>267</v>
      </c>
      <c r="E146" s="73" t="s">
        <v>467</v>
      </c>
      <c r="F146" s="5" t="s">
        <v>189</v>
      </c>
      <c r="G146" s="26">
        <v>0.7</v>
      </c>
      <c r="H146" s="20">
        <v>711000000</v>
      </c>
      <c r="I146" s="11" t="s">
        <v>469</v>
      </c>
      <c r="J146" s="12" t="s">
        <v>690</v>
      </c>
      <c r="K146" s="11" t="s">
        <v>214</v>
      </c>
      <c r="L146" s="11"/>
      <c r="M146" s="11" t="s">
        <v>179</v>
      </c>
      <c r="N146" s="11" t="s">
        <v>178</v>
      </c>
      <c r="O146" s="11"/>
      <c r="P146" s="13"/>
      <c r="Q146" s="46"/>
      <c r="R146" s="49">
        <v>3821428.571428572</v>
      </c>
      <c r="S146" s="49">
        <f t="shared" si="4"/>
        <v>3821428.571428572</v>
      </c>
      <c r="T146" s="49">
        <v>4280000</v>
      </c>
      <c r="U146" s="13">
        <v>2012</v>
      </c>
      <c r="V146" s="14"/>
    </row>
    <row r="147" spans="1:22" ht="75">
      <c r="A147" s="9" t="s">
        <v>624</v>
      </c>
      <c r="B147" s="9" t="s">
        <v>192</v>
      </c>
      <c r="C147" s="9" t="s">
        <v>246</v>
      </c>
      <c r="D147" s="9" t="s">
        <v>268</v>
      </c>
      <c r="E147" s="9" t="s">
        <v>297</v>
      </c>
      <c r="F147" s="5" t="s">
        <v>189</v>
      </c>
      <c r="G147" s="26">
        <v>0.7</v>
      </c>
      <c r="H147" s="20">
        <v>711000000</v>
      </c>
      <c r="I147" s="11" t="s">
        <v>469</v>
      </c>
      <c r="J147" s="12" t="s">
        <v>691</v>
      </c>
      <c r="K147" s="11" t="s">
        <v>214</v>
      </c>
      <c r="L147" s="11"/>
      <c r="M147" s="11" t="s">
        <v>179</v>
      </c>
      <c r="N147" s="11" t="s">
        <v>178</v>
      </c>
      <c r="O147" s="11"/>
      <c r="P147" s="13"/>
      <c r="Q147" s="46"/>
      <c r="R147" s="74">
        <v>5426428.571428572</v>
      </c>
      <c r="S147" s="49">
        <f t="shared" si="4"/>
        <v>5426428.571428572</v>
      </c>
      <c r="T147" s="49">
        <v>6077600</v>
      </c>
      <c r="U147" s="13">
        <v>2012</v>
      </c>
      <c r="V147" s="14"/>
    </row>
    <row r="148" spans="1:22" ht="75">
      <c r="A148" s="9" t="s">
        <v>625</v>
      </c>
      <c r="B148" s="9" t="s">
        <v>192</v>
      </c>
      <c r="C148" s="57" t="s">
        <v>413</v>
      </c>
      <c r="D148" s="9" t="s">
        <v>411</v>
      </c>
      <c r="E148" s="9" t="s">
        <v>412</v>
      </c>
      <c r="F148" s="5" t="s">
        <v>189</v>
      </c>
      <c r="G148" s="26">
        <v>0.7</v>
      </c>
      <c r="H148" s="20">
        <v>711000000</v>
      </c>
      <c r="I148" s="11" t="s">
        <v>469</v>
      </c>
      <c r="J148" s="12" t="s">
        <v>690</v>
      </c>
      <c r="K148" s="11" t="s">
        <v>214</v>
      </c>
      <c r="L148" s="11"/>
      <c r="M148" s="11" t="s">
        <v>179</v>
      </c>
      <c r="N148" s="11" t="s">
        <v>178</v>
      </c>
      <c r="O148" s="11"/>
      <c r="P148" s="13"/>
      <c r="Q148" s="46"/>
      <c r="R148" s="74">
        <v>1433035.7142857143</v>
      </c>
      <c r="S148" s="49">
        <f t="shared" si="4"/>
        <v>1433035.7142857143</v>
      </c>
      <c r="T148" s="49">
        <v>1605000</v>
      </c>
      <c r="U148" s="13">
        <v>2012</v>
      </c>
      <c r="V148" s="14"/>
    </row>
    <row r="149" spans="1:22" ht="75">
      <c r="A149" s="9" t="s">
        <v>626</v>
      </c>
      <c r="B149" s="9" t="s">
        <v>192</v>
      </c>
      <c r="C149" s="9" t="s">
        <v>182</v>
      </c>
      <c r="D149" s="9" t="s">
        <v>313</v>
      </c>
      <c r="E149" s="9" t="s">
        <v>269</v>
      </c>
      <c r="F149" s="5" t="s">
        <v>189</v>
      </c>
      <c r="G149" s="26">
        <v>0.7</v>
      </c>
      <c r="H149" s="20">
        <v>711000000</v>
      </c>
      <c r="I149" s="11" t="s">
        <v>469</v>
      </c>
      <c r="J149" s="12" t="s">
        <v>691</v>
      </c>
      <c r="K149" s="11" t="s">
        <v>214</v>
      </c>
      <c r="L149" s="11"/>
      <c r="M149" s="11" t="s">
        <v>179</v>
      </c>
      <c r="N149" s="11" t="s">
        <v>178</v>
      </c>
      <c r="O149" s="11"/>
      <c r="P149" s="13"/>
      <c r="Q149" s="46"/>
      <c r="R149" s="49">
        <v>3439285.7142857146</v>
      </c>
      <c r="S149" s="49">
        <f t="shared" si="4"/>
        <v>3439285.7142857146</v>
      </c>
      <c r="T149" s="49">
        <v>3852000</v>
      </c>
      <c r="U149" s="13">
        <v>2012</v>
      </c>
      <c r="V149" s="14"/>
    </row>
    <row r="150" spans="1:22" ht="75">
      <c r="A150" s="9" t="s">
        <v>627</v>
      </c>
      <c r="B150" s="9" t="s">
        <v>192</v>
      </c>
      <c r="C150" s="9" t="s">
        <v>459</v>
      </c>
      <c r="D150" s="9" t="s">
        <v>435</v>
      </c>
      <c r="E150" s="9" t="s">
        <v>429</v>
      </c>
      <c r="F150" s="5" t="s">
        <v>189</v>
      </c>
      <c r="G150" s="26">
        <v>0.7</v>
      </c>
      <c r="H150" s="20">
        <v>711000000</v>
      </c>
      <c r="I150" s="11" t="s">
        <v>469</v>
      </c>
      <c r="J150" s="12" t="s">
        <v>690</v>
      </c>
      <c r="K150" s="11" t="s">
        <v>214</v>
      </c>
      <c r="L150" s="11"/>
      <c r="M150" s="11" t="s">
        <v>179</v>
      </c>
      <c r="N150" s="11" t="s">
        <v>178</v>
      </c>
      <c r="O150" s="11"/>
      <c r="P150" s="13"/>
      <c r="Q150" s="46"/>
      <c r="R150" s="49">
        <v>174830.35714285713</v>
      </c>
      <c r="S150" s="49">
        <f t="shared" si="4"/>
        <v>174830.35714285713</v>
      </c>
      <c r="T150" s="49">
        <v>195810</v>
      </c>
      <c r="U150" s="13">
        <v>2012</v>
      </c>
      <c r="V150" s="14"/>
    </row>
    <row r="151" spans="1:22" ht="75">
      <c r="A151" s="9" t="s">
        <v>628</v>
      </c>
      <c r="B151" s="9" t="s">
        <v>192</v>
      </c>
      <c r="C151" s="9" t="s">
        <v>460</v>
      </c>
      <c r="D151" s="9" t="s">
        <v>270</v>
      </c>
      <c r="E151" s="9" t="s">
        <v>428</v>
      </c>
      <c r="F151" s="5" t="s">
        <v>189</v>
      </c>
      <c r="G151" s="26">
        <v>0.7</v>
      </c>
      <c r="H151" s="20">
        <v>711000000</v>
      </c>
      <c r="I151" s="11" t="s">
        <v>469</v>
      </c>
      <c r="J151" s="12" t="s">
        <v>691</v>
      </c>
      <c r="K151" s="11" t="s">
        <v>214</v>
      </c>
      <c r="L151" s="11"/>
      <c r="M151" s="11" t="s">
        <v>179</v>
      </c>
      <c r="N151" s="11" t="s">
        <v>178</v>
      </c>
      <c r="O151" s="11"/>
      <c r="P151" s="13"/>
      <c r="Q151" s="46"/>
      <c r="R151" s="49">
        <v>68785.71428571429</v>
      </c>
      <c r="S151" s="49">
        <f t="shared" si="4"/>
        <v>68785.71428571429</v>
      </c>
      <c r="T151" s="49">
        <v>77040</v>
      </c>
      <c r="U151" s="13">
        <v>2012</v>
      </c>
      <c r="V151" s="14"/>
    </row>
    <row r="152" spans="1:22" ht="75">
      <c r="A152" s="9" t="s">
        <v>629</v>
      </c>
      <c r="B152" s="9" t="s">
        <v>192</v>
      </c>
      <c r="C152" s="9" t="s">
        <v>416</v>
      </c>
      <c r="D152" s="9" t="s">
        <v>426</v>
      </c>
      <c r="E152" s="9" t="s">
        <v>339</v>
      </c>
      <c r="F152" s="5" t="s">
        <v>189</v>
      </c>
      <c r="G152" s="26">
        <v>0.7</v>
      </c>
      <c r="H152" s="20">
        <v>711000000</v>
      </c>
      <c r="I152" s="11" t="s">
        <v>469</v>
      </c>
      <c r="J152" s="12" t="s">
        <v>690</v>
      </c>
      <c r="K152" s="11" t="s">
        <v>214</v>
      </c>
      <c r="L152" s="11"/>
      <c r="M152" s="11" t="s">
        <v>179</v>
      </c>
      <c r="N152" s="11" t="s">
        <v>178</v>
      </c>
      <c r="O152" s="11"/>
      <c r="P152" s="13"/>
      <c r="Q152" s="46"/>
      <c r="R152" s="49">
        <v>477678.5714285715</v>
      </c>
      <c r="S152" s="49">
        <f t="shared" si="4"/>
        <v>477678.5714285715</v>
      </c>
      <c r="T152" s="49">
        <v>535000</v>
      </c>
      <c r="U152" s="13">
        <v>2012</v>
      </c>
      <c r="V152" s="14"/>
    </row>
    <row r="153" spans="1:22" ht="75">
      <c r="A153" s="9" t="s">
        <v>630</v>
      </c>
      <c r="B153" s="9" t="s">
        <v>192</v>
      </c>
      <c r="C153" s="9" t="s">
        <v>181</v>
      </c>
      <c r="D153" s="9" t="s">
        <v>271</v>
      </c>
      <c r="E153" s="9" t="s">
        <v>427</v>
      </c>
      <c r="F153" s="5" t="s">
        <v>189</v>
      </c>
      <c r="G153" s="26">
        <v>0.7</v>
      </c>
      <c r="H153" s="20">
        <v>711000000</v>
      </c>
      <c r="I153" s="11" t="s">
        <v>469</v>
      </c>
      <c r="J153" s="12" t="s">
        <v>691</v>
      </c>
      <c r="K153" s="11" t="s">
        <v>214</v>
      </c>
      <c r="L153" s="11"/>
      <c r="M153" s="11" t="s">
        <v>179</v>
      </c>
      <c r="N153" s="11" t="s">
        <v>178</v>
      </c>
      <c r="O153" s="11"/>
      <c r="P153" s="13"/>
      <c r="Q153" s="46"/>
      <c r="R153" s="49">
        <v>745178.5714285715</v>
      </c>
      <c r="S153" s="49">
        <f t="shared" si="4"/>
        <v>745178.5714285715</v>
      </c>
      <c r="T153" s="49">
        <v>834600</v>
      </c>
      <c r="U153" s="13">
        <v>2012</v>
      </c>
      <c r="V153" s="14"/>
    </row>
    <row r="154" spans="1:22" ht="105">
      <c r="A154" s="9" t="s">
        <v>631</v>
      </c>
      <c r="B154" s="9" t="s">
        <v>192</v>
      </c>
      <c r="C154" s="9" t="s">
        <v>247</v>
      </c>
      <c r="D154" s="9" t="s">
        <v>272</v>
      </c>
      <c r="E154" s="9" t="s">
        <v>298</v>
      </c>
      <c r="F154" s="5" t="s">
        <v>505</v>
      </c>
      <c r="G154" s="26">
        <v>0.7</v>
      </c>
      <c r="H154" s="20">
        <v>711000000</v>
      </c>
      <c r="I154" s="11" t="s">
        <v>469</v>
      </c>
      <c r="J154" s="12" t="s">
        <v>690</v>
      </c>
      <c r="K154" s="11" t="s">
        <v>214</v>
      </c>
      <c r="L154" s="11"/>
      <c r="M154" s="11" t="s">
        <v>179</v>
      </c>
      <c r="N154" s="11" t="s">
        <v>178</v>
      </c>
      <c r="O154" s="11"/>
      <c r="P154" s="13"/>
      <c r="Q154" s="46"/>
      <c r="R154" s="49">
        <v>4585714.285714285</v>
      </c>
      <c r="S154" s="49">
        <f t="shared" si="4"/>
        <v>4585714.285714285</v>
      </c>
      <c r="T154" s="49">
        <v>5136000</v>
      </c>
      <c r="U154" s="13">
        <v>2012</v>
      </c>
      <c r="V154" s="14"/>
    </row>
    <row r="155" spans="1:22" ht="90">
      <c r="A155" s="9" t="s">
        <v>632</v>
      </c>
      <c r="B155" s="9" t="s">
        <v>192</v>
      </c>
      <c r="C155" s="9" t="s">
        <v>248</v>
      </c>
      <c r="D155" s="9" t="s">
        <v>273</v>
      </c>
      <c r="E155" s="8" t="s">
        <v>299</v>
      </c>
      <c r="F155" s="5" t="s">
        <v>189</v>
      </c>
      <c r="G155" s="26">
        <v>0.7</v>
      </c>
      <c r="H155" s="20">
        <v>711000000</v>
      </c>
      <c r="I155" s="11" t="s">
        <v>469</v>
      </c>
      <c r="J155" s="12" t="s">
        <v>691</v>
      </c>
      <c r="K155" s="11" t="s">
        <v>214</v>
      </c>
      <c r="L155" s="11"/>
      <c r="M155" s="11" t="s">
        <v>179</v>
      </c>
      <c r="N155" s="11" t="s">
        <v>178</v>
      </c>
      <c r="O155" s="11"/>
      <c r="P155" s="13"/>
      <c r="Q155" s="46"/>
      <c r="R155" s="49">
        <v>10891071.42857143</v>
      </c>
      <c r="S155" s="49">
        <f t="shared" si="4"/>
        <v>10891071.42857143</v>
      </c>
      <c r="T155" s="49">
        <v>12198000</v>
      </c>
      <c r="U155" s="13">
        <v>2012</v>
      </c>
      <c r="V155" s="14"/>
    </row>
    <row r="156" spans="1:22" ht="99" customHeight="1">
      <c r="A156" s="9" t="s">
        <v>633</v>
      </c>
      <c r="B156" s="9" t="s">
        <v>192</v>
      </c>
      <c r="C156" s="9" t="s">
        <v>183</v>
      </c>
      <c r="D156" s="9" t="s">
        <v>689</v>
      </c>
      <c r="E156" s="9" t="s">
        <v>692</v>
      </c>
      <c r="F156" s="5" t="s">
        <v>190</v>
      </c>
      <c r="G156" s="26">
        <v>0.7</v>
      </c>
      <c r="H156" s="20">
        <v>711000000</v>
      </c>
      <c r="I156" s="11" t="s">
        <v>469</v>
      </c>
      <c r="J156" s="12" t="s">
        <v>690</v>
      </c>
      <c r="K156" s="11" t="s">
        <v>214</v>
      </c>
      <c r="L156" s="11"/>
      <c r="M156" s="11" t="s">
        <v>179</v>
      </c>
      <c r="N156" s="11" t="s">
        <v>178</v>
      </c>
      <c r="O156" s="11"/>
      <c r="P156" s="13"/>
      <c r="Q156" s="46"/>
      <c r="R156" s="49">
        <v>7642857.142857144</v>
      </c>
      <c r="S156" s="49">
        <f t="shared" si="4"/>
        <v>7642857.142857144</v>
      </c>
      <c r="T156" s="49">
        <v>8560000</v>
      </c>
      <c r="U156" s="13">
        <v>2012</v>
      </c>
      <c r="V156" s="60"/>
    </row>
    <row r="157" spans="1:22" ht="90">
      <c r="A157" s="9" t="s">
        <v>634</v>
      </c>
      <c r="B157" s="9" t="s">
        <v>192</v>
      </c>
      <c r="C157" s="9" t="s">
        <v>416</v>
      </c>
      <c r="D157" s="27" t="s">
        <v>380</v>
      </c>
      <c r="E157" s="9" t="s">
        <v>274</v>
      </c>
      <c r="F157" s="5" t="s">
        <v>505</v>
      </c>
      <c r="G157" s="26">
        <v>0.7</v>
      </c>
      <c r="H157" s="20">
        <v>711000000</v>
      </c>
      <c r="I157" s="11" t="s">
        <v>469</v>
      </c>
      <c r="J157" s="12" t="s">
        <v>691</v>
      </c>
      <c r="K157" s="11" t="s">
        <v>214</v>
      </c>
      <c r="L157" s="11"/>
      <c r="M157" s="11" t="s">
        <v>179</v>
      </c>
      <c r="N157" s="11" t="s">
        <v>178</v>
      </c>
      <c r="O157" s="11"/>
      <c r="P157" s="13"/>
      <c r="Q157" s="46"/>
      <c r="R157" s="49">
        <v>2388392.8571428573</v>
      </c>
      <c r="S157" s="49">
        <f t="shared" si="4"/>
        <v>2388392.8571428573</v>
      </c>
      <c r="T157" s="49">
        <v>2675000</v>
      </c>
      <c r="U157" s="13">
        <v>2012</v>
      </c>
      <c r="V157" s="14"/>
    </row>
    <row r="158" spans="1:22" ht="90">
      <c r="A158" s="9" t="s">
        <v>635</v>
      </c>
      <c r="B158" s="9" t="s">
        <v>192</v>
      </c>
      <c r="C158" s="9" t="s">
        <v>250</v>
      </c>
      <c r="D158" s="27" t="s">
        <v>687</v>
      </c>
      <c r="E158" s="27" t="s">
        <v>300</v>
      </c>
      <c r="F158" s="5" t="s">
        <v>190</v>
      </c>
      <c r="G158" s="26">
        <v>0.7</v>
      </c>
      <c r="H158" s="20">
        <v>711000000</v>
      </c>
      <c r="I158" s="11" t="s">
        <v>469</v>
      </c>
      <c r="J158" s="12" t="s">
        <v>690</v>
      </c>
      <c r="K158" s="11" t="s">
        <v>214</v>
      </c>
      <c r="L158" s="11"/>
      <c r="M158" s="11" t="s">
        <v>179</v>
      </c>
      <c r="N158" s="11" t="s">
        <v>178</v>
      </c>
      <c r="O158" s="11"/>
      <c r="P158" s="13"/>
      <c r="Q158" s="46"/>
      <c r="R158" s="49">
        <v>14330357.142857146</v>
      </c>
      <c r="S158" s="49">
        <f t="shared" si="4"/>
        <v>14330357.142857146</v>
      </c>
      <c r="T158" s="49">
        <v>16050000.000000002</v>
      </c>
      <c r="U158" s="13">
        <v>2012</v>
      </c>
      <c r="V158" s="14"/>
    </row>
    <row r="159" spans="1:22" ht="75">
      <c r="A159" s="9" t="s">
        <v>636</v>
      </c>
      <c r="B159" s="9" t="s">
        <v>192</v>
      </c>
      <c r="C159" s="9" t="s">
        <v>249</v>
      </c>
      <c r="D159" s="27" t="s">
        <v>436</v>
      </c>
      <c r="E159" s="27" t="s">
        <v>275</v>
      </c>
      <c r="F159" s="5" t="s">
        <v>190</v>
      </c>
      <c r="G159" s="26">
        <v>0.7</v>
      </c>
      <c r="H159" s="20">
        <v>711000000</v>
      </c>
      <c r="I159" s="11" t="s">
        <v>469</v>
      </c>
      <c r="J159" s="12" t="s">
        <v>691</v>
      </c>
      <c r="K159" s="11" t="s">
        <v>214</v>
      </c>
      <c r="L159" s="11"/>
      <c r="M159" s="11" t="s">
        <v>179</v>
      </c>
      <c r="N159" s="11" t="s">
        <v>178</v>
      </c>
      <c r="O159" s="11"/>
      <c r="P159" s="13"/>
      <c r="Q159" s="46"/>
      <c r="R159" s="49">
        <v>9553571.42857143</v>
      </c>
      <c r="S159" s="49">
        <f t="shared" si="4"/>
        <v>9553571.42857143</v>
      </c>
      <c r="T159" s="49">
        <v>10700000</v>
      </c>
      <c r="U159" s="13">
        <v>2012</v>
      </c>
      <c r="V159" s="14"/>
    </row>
    <row r="160" spans="1:22" ht="132" customHeight="1">
      <c r="A160" s="9" t="s">
        <v>637</v>
      </c>
      <c r="B160" s="9" t="s">
        <v>192</v>
      </c>
      <c r="C160" s="9" t="s">
        <v>251</v>
      </c>
      <c r="D160" s="27" t="s">
        <v>380</v>
      </c>
      <c r="E160" s="9" t="s">
        <v>379</v>
      </c>
      <c r="F160" s="5" t="s">
        <v>190</v>
      </c>
      <c r="G160" s="26">
        <v>0.7</v>
      </c>
      <c r="H160" s="20">
        <v>711000000</v>
      </c>
      <c r="I160" s="11" t="s">
        <v>469</v>
      </c>
      <c r="J160" s="12" t="s">
        <v>690</v>
      </c>
      <c r="K160" s="11" t="s">
        <v>214</v>
      </c>
      <c r="L160" s="11"/>
      <c r="M160" s="11" t="s">
        <v>179</v>
      </c>
      <c r="N160" s="11" t="s">
        <v>178</v>
      </c>
      <c r="O160" s="11"/>
      <c r="P160" s="13"/>
      <c r="Q160" s="46"/>
      <c r="R160" s="49">
        <v>8076589.285714285</v>
      </c>
      <c r="S160" s="49">
        <f t="shared" si="4"/>
        <v>8076589.285714285</v>
      </c>
      <c r="T160" s="49">
        <v>9045780</v>
      </c>
      <c r="U160" s="13">
        <v>2012</v>
      </c>
      <c r="V160" s="14"/>
    </row>
    <row r="161" spans="1:22" ht="87" customHeight="1">
      <c r="A161" s="9" t="s">
        <v>638</v>
      </c>
      <c r="B161" s="9" t="s">
        <v>192</v>
      </c>
      <c r="C161" s="9" t="s">
        <v>455</v>
      </c>
      <c r="D161" s="27" t="s">
        <v>438</v>
      </c>
      <c r="E161" s="27" t="s">
        <v>437</v>
      </c>
      <c r="F161" s="5" t="s">
        <v>189</v>
      </c>
      <c r="G161" s="26">
        <v>0.7</v>
      </c>
      <c r="H161" s="20">
        <v>711000000</v>
      </c>
      <c r="I161" s="11" t="s">
        <v>469</v>
      </c>
      <c r="J161" s="12" t="s">
        <v>691</v>
      </c>
      <c r="K161" s="11" t="s">
        <v>214</v>
      </c>
      <c r="L161" s="11"/>
      <c r="M161" s="11" t="s">
        <v>179</v>
      </c>
      <c r="N161" s="11" t="s">
        <v>178</v>
      </c>
      <c r="O161" s="11"/>
      <c r="P161" s="13"/>
      <c r="Q161" s="46"/>
      <c r="R161" s="49">
        <v>286607.14285714284</v>
      </c>
      <c r="S161" s="49">
        <f t="shared" si="4"/>
        <v>286607.14285714284</v>
      </c>
      <c r="T161" s="49">
        <v>321000</v>
      </c>
      <c r="U161" s="13">
        <v>2012</v>
      </c>
      <c r="V161" s="14"/>
    </row>
    <row r="162" spans="1:22" ht="90">
      <c r="A162" s="9" t="s">
        <v>639</v>
      </c>
      <c r="B162" s="9" t="s">
        <v>192</v>
      </c>
      <c r="C162" s="9" t="s">
        <v>455</v>
      </c>
      <c r="D162" s="9" t="s">
        <v>276</v>
      </c>
      <c r="E162" s="9" t="s">
        <v>276</v>
      </c>
      <c r="F162" s="5" t="s">
        <v>189</v>
      </c>
      <c r="G162" s="26">
        <v>0.7</v>
      </c>
      <c r="H162" s="20">
        <v>711000000</v>
      </c>
      <c r="I162" s="11" t="s">
        <v>469</v>
      </c>
      <c r="J162" s="12" t="s">
        <v>690</v>
      </c>
      <c r="K162" s="11" t="s">
        <v>214</v>
      </c>
      <c r="L162" s="11"/>
      <c r="M162" s="11" t="s">
        <v>179</v>
      </c>
      <c r="N162" s="11" t="s">
        <v>178</v>
      </c>
      <c r="O162" s="11"/>
      <c r="P162" s="13"/>
      <c r="Q162" s="46"/>
      <c r="R162" s="49">
        <v>363035.71428571426</v>
      </c>
      <c r="S162" s="49">
        <f t="shared" si="4"/>
        <v>363035.71428571426</v>
      </c>
      <c r="T162" s="49">
        <v>406600</v>
      </c>
      <c r="U162" s="13">
        <v>2012</v>
      </c>
      <c r="V162" s="14"/>
    </row>
    <row r="163" spans="1:22" ht="90">
      <c r="A163" s="9" t="s">
        <v>640</v>
      </c>
      <c r="B163" s="9" t="s">
        <v>192</v>
      </c>
      <c r="C163" s="9" t="s">
        <v>252</v>
      </c>
      <c r="D163" s="30" t="s">
        <v>315</v>
      </c>
      <c r="E163" s="29" t="s">
        <v>316</v>
      </c>
      <c r="F163" s="5" t="s">
        <v>189</v>
      </c>
      <c r="G163" s="26">
        <v>0.7</v>
      </c>
      <c r="H163" s="20">
        <v>711000000</v>
      </c>
      <c r="I163" s="11" t="s">
        <v>469</v>
      </c>
      <c r="J163" s="12" t="s">
        <v>691</v>
      </c>
      <c r="K163" s="11" t="s">
        <v>214</v>
      </c>
      <c r="L163" s="11"/>
      <c r="M163" s="11" t="s">
        <v>179</v>
      </c>
      <c r="N163" s="11" t="s">
        <v>178</v>
      </c>
      <c r="O163" s="11"/>
      <c r="P163" s="13"/>
      <c r="Q163" s="46"/>
      <c r="R163" s="49">
        <v>686940</v>
      </c>
      <c r="S163" s="49">
        <f t="shared" si="4"/>
        <v>686940</v>
      </c>
      <c r="T163" s="49">
        <v>769372.8</v>
      </c>
      <c r="U163" s="13">
        <v>2012</v>
      </c>
      <c r="V163" s="14"/>
    </row>
    <row r="164" spans="1:22" ht="90">
      <c r="A164" s="9" t="s">
        <v>641</v>
      </c>
      <c r="B164" s="9" t="s">
        <v>192</v>
      </c>
      <c r="C164" s="9" t="s">
        <v>252</v>
      </c>
      <c r="D164" s="28" t="s">
        <v>315</v>
      </c>
      <c r="E164" s="29" t="s">
        <v>317</v>
      </c>
      <c r="F164" s="5" t="s">
        <v>189</v>
      </c>
      <c r="G164" s="26">
        <v>0.7</v>
      </c>
      <c r="H164" s="20">
        <v>711000000</v>
      </c>
      <c r="I164" s="11" t="s">
        <v>469</v>
      </c>
      <c r="J164" s="12" t="s">
        <v>690</v>
      </c>
      <c r="K164" s="11" t="s">
        <v>214</v>
      </c>
      <c r="L164" s="11"/>
      <c r="M164" s="11" t="s">
        <v>179</v>
      </c>
      <c r="N164" s="11" t="s">
        <v>178</v>
      </c>
      <c r="O164" s="11"/>
      <c r="P164" s="13"/>
      <c r="Q164" s="46"/>
      <c r="R164" s="49">
        <v>686940</v>
      </c>
      <c r="S164" s="49">
        <f t="shared" si="4"/>
        <v>686940</v>
      </c>
      <c r="T164" s="49">
        <v>769372.8</v>
      </c>
      <c r="U164" s="13">
        <v>2012</v>
      </c>
      <c r="V164" s="14"/>
    </row>
    <row r="165" spans="1:22" ht="90">
      <c r="A165" s="9" t="s">
        <v>642</v>
      </c>
      <c r="B165" s="9" t="s">
        <v>192</v>
      </c>
      <c r="C165" s="9" t="s">
        <v>252</v>
      </c>
      <c r="D165" s="30" t="s">
        <v>315</v>
      </c>
      <c r="E165" s="29" t="s">
        <v>318</v>
      </c>
      <c r="F165" s="5" t="s">
        <v>189</v>
      </c>
      <c r="G165" s="26">
        <v>0.7</v>
      </c>
      <c r="H165" s="20">
        <v>711000000</v>
      </c>
      <c r="I165" s="11" t="s">
        <v>469</v>
      </c>
      <c r="J165" s="12" t="s">
        <v>691</v>
      </c>
      <c r="K165" s="11" t="s">
        <v>214</v>
      </c>
      <c r="L165" s="11"/>
      <c r="M165" s="11" t="s">
        <v>179</v>
      </c>
      <c r="N165" s="11" t="s">
        <v>178</v>
      </c>
      <c r="O165" s="11"/>
      <c r="P165" s="13"/>
      <c r="Q165" s="46"/>
      <c r="R165" s="49">
        <v>686940</v>
      </c>
      <c r="S165" s="49">
        <f t="shared" si="4"/>
        <v>686940</v>
      </c>
      <c r="T165" s="49">
        <v>769372.8</v>
      </c>
      <c r="U165" s="13">
        <v>2012</v>
      </c>
      <c r="V165" s="14"/>
    </row>
    <row r="166" spans="1:22" ht="90">
      <c r="A166" s="9" t="s">
        <v>643</v>
      </c>
      <c r="B166" s="9" t="s">
        <v>192</v>
      </c>
      <c r="C166" s="9" t="s">
        <v>252</v>
      </c>
      <c r="D166" s="28" t="s">
        <v>319</v>
      </c>
      <c r="E166" s="29" t="s">
        <v>329</v>
      </c>
      <c r="F166" s="5" t="s">
        <v>189</v>
      </c>
      <c r="G166" s="26">
        <v>0.7</v>
      </c>
      <c r="H166" s="20">
        <v>711000000</v>
      </c>
      <c r="I166" s="11" t="s">
        <v>469</v>
      </c>
      <c r="J166" s="12" t="s">
        <v>690</v>
      </c>
      <c r="K166" s="11" t="s">
        <v>214</v>
      </c>
      <c r="L166" s="11"/>
      <c r="M166" s="11" t="s">
        <v>179</v>
      </c>
      <c r="N166" s="11" t="s">
        <v>178</v>
      </c>
      <c r="O166" s="11"/>
      <c r="P166" s="13"/>
      <c r="Q166" s="46"/>
      <c r="R166" s="49">
        <v>686940</v>
      </c>
      <c r="S166" s="49">
        <f t="shared" si="4"/>
        <v>686940</v>
      </c>
      <c r="T166" s="49">
        <v>769372.8</v>
      </c>
      <c r="U166" s="13">
        <v>2012</v>
      </c>
      <c r="V166" s="14"/>
    </row>
    <row r="167" spans="1:22" ht="105">
      <c r="A167" s="9" t="s">
        <v>644</v>
      </c>
      <c r="B167" s="9" t="s">
        <v>192</v>
      </c>
      <c r="C167" s="9" t="s">
        <v>252</v>
      </c>
      <c r="D167" s="30" t="s">
        <v>315</v>
      </c>
      <c r="E167" s="29" t="s">
        <v>320</v>
      </c>
      <c r="F167" s="5" t="s">
        <v>189</v>
      </c>
      <c r="G167" s="26">
        <v>0.7</v>
      </c>
      <c r="H167" s="20">
        <v>711000000</v>
      </c>
      <c r="I167" s="11" t="s">
        <v>469</v>
      </c>
      <c r="J167" s="12" t="s">
        <v>691</v>
      </c>
      <c r="K167" s="11" t="s">
        <v>214</v>
      </c>
      <c r="L167" s="11"/>
      <c r="M167" s="11" t="s">
        <v>179</v>
      </c>
      <c r="N167" s="11" t="s">
        <v>178</v>
      </c>
      <c r="O167" s="11"/>
      <c r="P167" s="13"/>
      <c r="Q167" s="46"/>
      <c r="R167" s="49">
        <v>686940</v>
      </c>
      <c r="S167" s="49">
        <f t="shared" si="4"/>
        <v>686940</v>
      </c>
      <c r="T167" s="49">
        <v>769372.8</v>
      </c>
      <c r="U167" s="13">
        <v>2012</v>
      </c>
      <c r="V167" s="14"/>
    </row>
    <row r="168" spans="1:22" ht="105">
      <c r="A168" s="9" t="s">
        <v>645</v>
      </c>
      <c r="B168" s="9" t="s">
        <v>192</v>
      </c>
      <c r="C168" s="9" t="s">
        <v>252</v>
      </c>
      <c r="D168" s="28" t="s">
        <v>277</v>
      </c>
      <c r="E168" s="29" t="s">
        <v>324</v>
      </c>
      <c r="F168" s="5" t="s">
        <v>189</v>
      </c>
      <c r="G168" s="26">
        <v>0.7</v>
      </c>
      <c r="H168" s="20">
        <v>711000000</v>
      </c>
      <c r="I168" s="11" t="s">
        <v>469</v>
      </c>
      <c r="J168" s="12" t="s">
        <v>690</v>
      </c>
      <c r="K168" s="11" t="s">
        <v>214</v>
      </c>
      <c r="L168" s="11"/>
      <c r="M168" s="11" t="s">
        <v>179</v>
      </c>
      <c r="N168" s="11" t="s">
        <v>178</v>
      </c>
      <c r="O168" s="11"/>
      <c r="P168" s="13"/>
      <c r="Q168" s="46"/>
      <c r="R168" s="49">
        <v>686940</v>
      </c>
      <c r="S168" s="49">
        <f t="shared" si="4"/>
        <v>686940</v>
      </c>
      <c r="T168" s="49">
        <v>769372.8</v>
      </c>
      <c r="U168" s="13">
        <v>2012</v>
      </c>
      <c r="V168" s="14"/>
    </row>
    <row r="169" spans="1:22" ht="90">
      <c r="A169" s="9" t="s">
        <v>646</v>
      </c>
      <c r="B169" s="9" t="s">
        <v>192</v>
      </c>
      <c r="C169" s="9" t="s">
        <v>252</v>
      </c>
      <c r="D169" s="30" t="s">
        <v>315</v>
      </c>
      <c r="E169" s="29" t="s">
        <v>323</v>
      </c>
      <c r="F169" s="5" t="s">
        <v>189</v>
      </c>
      <c r="G169" s="26">
        <v>0.7</v>
      </c>
      <c r="H169" s="20">
        <v>711000000</v>
      </c>
      <c r="I169" s="11" t="s">
        <v>469</v>
      </c>
      <c r="J169" s="12" t="s">
        <v>691</v>
      </c>
      <c r="K169" s="11" t="s">
        <v>214</v>
      </c>
      <c r="L169" s="11"/>
      <c r="M169" s="11" t="s">
        <v>179</v>
      </c>
      <c r="N169" s="11" t="s">
        <v>178</v>
      </c>
      <c r="O169" s="11"/>
      <c r="P169" s="13"/>
      <c r="Q169" s="46"/>
      <c r="R169" s="49">
        <v>686940</v>
      </c>
      <c r="S169" s="49">
        <f t="shared" si="4"/>
        <v>686940</v>
      </c>
      <c r="T169" s="49">
        <v>769372.8</v>
      </c>
      <c r="U169" s="13">
        <v>2012</v>
      </c>
      <c r="V169" s="14"/>
    </row>
    <row r="170" spans="1:22" ht="90">
      <c r="A170" s="9" t="s">
        <v>647</v>
      </c>
      <c r="B170" s="9" t="s">
        <v>192</v>
      </c>
      <c r="C170" s="9" t="s">
        <v>252</v>
      </c>
      <c r="D170" s="28" t="s">
        <v>277</v>
      </c>
      <c r="E170" s="29" t="s">
        <v>322</v>
      </c>
      <c r="F170" s="5" t="s">
        <v>189</v>
      </c>
      <c r="G170" s="26">
        <v>0.7</v>
      </c>
      <c r="H170" s="20">
        <v>711000000</v>
      </c>
      <c r="I170" s="11" t="s">
        <v>469</v>
      </c>
      <c r="J170" s="12" t="s">
        <v>690</v>
      </c>
      <c r="K170" s="11" t="s">
        <v>214</v>
      </c>
      <c r="L170" s="11"/>
      <c r="M170" s="11" t="s">
        <v>179</v>
      </c>
      <c r="N170" s="11" t="s">
        <v>178</v>
      </c>
      <c r="O170" s="11"/>
      <c r="P170" s="13"/>
      <c r="Q170" s="46"/>
      <c r="R170" s="49">
        <v>686940</v>
      </c>
      <c r="S170" s="49">
        <f t="shared" si="4"/>
        <v>686940</v>
      </c>
      <c r="T170" s="49">
        <v>769372.8</v>
      </c>
      <c r="U170" s="13">
        <v>2012</v>
      </c>
      <c r="V170" s="14"/>
    </row>
    <row r="171" spans="1:22" ht="90">
      <c r="A171" s="9" t="s">
        <v>648</v>
      </c>
      <c r="B171" s="9" t="s">
        <v>192</v>
      </c>
      <c r="C171" s="9" t="s">
        <v>252</v>
      </c>
      <c r="D171" s="30" t="s">
        <v>315</v>
      </c>
      <c r="E171" s="29" t="s">
        <v>321</v>
      </c>
      <c r="F171" s="5" t="s">
        <v>189</v>
      </c>
      <c r="G171" s="26">
        <v>0.7</v>
      </c>
      <c r="H171" s="20">
        <v>711000000</v>
      </c>
      <c r="I171" s="11" t="s">
        <v>469</v>
      </c>
      <c r="J171" s="12" t="s">
        <v>691</v>
      </c>
      <c r="K171" s="11" t="s">
        <v>214</v>
      </c>
      <c r="L171" s="11"/>
      <c r="M171" s="11" t="s">
        <v>179</v>
      </c>
      <c r="N171" s="11" t="s">
        <v>178</v>
      </c>
      <c r="O171" s="11"/>
      <c r="P171" s="13"/>
      <c r="Q171" s="46"/>
      <c r="R171" s="49">
        <v>686940</v>
      </c>
      <c r="S171" s="49">
        <f t="shared" si="4"/>
        <v>686940</v>
      </c>
      <c r="T171" s="49">
        <v>769372.8</v>
      </c>
      <c r="U171" s="13">
        <v>2012</v>
      </c>
      <c r="V171" s="14"/>
    </row>
    <row r="172" spans="1:22" ht="105">
      <c r="A172" s="9" t="s">
        <v>649</v>
      </c>
      <c r="B172" s="9" t="s">
        <v>192</v>
      </c>
      <c r="C172" s="9" t="s">
        <v>252</v>
      </c>
      <c r="D172" s="28" t="s">
        <v>277</v>
      </c>
      <c r="E172" s="29" t="s">
        <v>325</v>
      </c>
      <c r="F172" s="5" t="s">
        <v>189</v>
      </c>
      <c r="G172" s="26">
        <v>0.7</v>
      </c>
      <c r="H172" s="20">
        <v>711000000</v>
      </c>
      <c r="I172" s="11" t="s">
        <v>469</v>
      </c>
      <c r="J172" s="12" t="s">
        <v>690</v>
      </c>
      <c r="K172" s="11" t="s">
        <v>214</v>
      </c>
      <c r="L172" s="11"/>
      <c r="M172" s="11" t="s">
        <v>179</v>
      </c>
      <c r="N172" s="11" t="s">
        <v>178</v>
      </c>
      <c r="O172" s="11"/>
      <c r="P172" s="13"/>
      <c r="Q172" s="46"/>
      <c r="R172" s="49">
        <v>686940</v>
      </c>
      <c r="S172" s="49">
        <f t="shared" si="4"/>
        <v>686940</v>
      </c>
      <c r="T172" s="49">
        <v>769372.8</v>
      </c>
      <c r="U172" s="13">
        <v>2012</v>
      </c>
      <c r="V172" s="14"/>
    </row>
    <row r="173" spans="1:22" ht="105">
      <c r="A173" s="9" t="s">
        <v>650</v>
      </c>
      <c r="B173" s="9" t="s">
        <v>192</v>
      </c>
      <c r="C173" s="9" t="s">
        <v>252</v>
      </c>
      <c r="D173" s="30" t="s">
        <v>315</v>
      </c>
      <c r="E173" s="29" t="s">
        <v>326</v>
      </c>
      <c r="F173" s="5" t="s">
        <v>189</v>
      </c>
      <c r="G173" s="26">
        <v>0.7</v>
      </c>
      <c r="H173" s="20">
        <v>711000000</v>
      </c>
      <c r="I173" s="11" t="s">
        <v>469</v>
      </c>
      <c r="J173" s="12" t="s">
        <v>691</v>
      </c>
      <c r="K173" s="11" t="s">
        <v>214</v>
      </c>
      <c r="L173" s="11"/>
      <c r="M173" s="11" t="s">
        <v>179</v>
      </c>
      <c r="N173" s="11" t="s">
        <v>178</v>
      </c>
      <c r="O173" s="11"/>
      <c r="P173" s="13"/>
      <c r="Q173" s="46"/>
      <c r="R173" s="49">
        <v>686940</v>
      </c>
      <c r="S173" s="49">
        <f t="shared" si="4"/>
        <v>686940</v>
      </c>
      <c r="T173" s="49">
        <v>769372.8</v>
      </c>
      <c r="U173" s="13">
        <v>2012</v>
      </c>
      <c r="V173" s="14"/>
    </row>
    <row r="174" spans="1:22" ht="90">
      <c r="A174" s="9" t="s">
        <v>651</v>
      </c>
      <c r="B174" s="9" t="s">
        <v>192</v>
      </c>
      <c r="C174" s="9" t="s">
        <v>252</v>
      </c>
      <c r="D174" s="28" t="s">
        <v>277</v>
      </c>
      <c r="E174" s="29" t="s">
        <v>327</v>
      </c>
      <c r="F174" s="5" t="s">
        <v>189</v>
      </c>
      <c r="G174" s="26">
        <v>0.7</v>
      </c>
      <c r="H174" s="20">
        <v>711000000</v>
      </c>
      <c r="I174" s="11" t="s">
        <v>469</v>
      </c>
      <c r="J174" s="12" t="s">
        <v>690</v>
      </c>
      <c r="K174" s="11" t="s">
        <v>214</v>
      </c>
      <c r="L174" s="11"/>
      <c r="M174" s="11" t="s">
        <v>179</v>
      </c>
      <c r="N174" s="11" t="s">
        <v>178</v>
      </c>
      <c r="O174" s="11"/>
      <c r="P174" s="13"/>
      <c r="Q174" s="46"/>
      <c r="R174" s="49">
        <v>686940</v>
      </c>
      <c r="S174" s="49">
        <f t="shared" si="4"/>
        <v>686940</v>
      </c>
      <c r="T174" s="49">
        <v>769372.8</v>
      </c>
      <c r="U174" s="13">
        <v>2012</v>
      </c>
      <c r="V174" s="14"/>
    </row>
    <row r="175" spans="1:22" ht="90">
      <c r="A175" s="9" t="s">
        <v>652</v>
      </c>
      <c r="B175" s="9" t="s">
        <v>192</v>
      </c>
      <c r="C175" s="9" t="s">
        <v>252</v>
      </c>
      <c r="D175" s="30" t="s">
        <v>315</v>
      </c>
      <c r="E175" s="29" t="s">
        <v>328</v>
      </c>
      <c r="F175" s="5" t="s">
        <v>189</v>
      </c>
      <c r="G175" s="26">
        <v>0.7</v>
      </c>
      <c r="H175" s="20">
        <v>711000000</v>
      </c>
      <c r="I175" s="11" t="s">
        <v>469</v>
      </c>
      <c r="J175" s="12" t="s">
        <v>691</v>
      </c>
      <c r="K175" s="11" t="s">
        <v>214</v>
      </c>
      <c r="L175" s="11"/>
      <c r="M175" s="11" t="s">
        <v>179</v>
      </c>
      <c r="N175" s="11" t="s">
        <v>178</v>
      </c>
      <c r="O175" s="11"/>
      <c r="P175" s="13"/>
      <c r="Q175" s="46"/>
      <c r="R175" s="49">
        <v>686940</v>
      </c>
      <c r="S175" s="49">
        <f t="shared" si="4"/>
        <v>686940</v>
      </c>
      <c r="T175" s="49">
        <v>769372.8</v>
      </c>
      <c r="U175" s="13">
        <v>2012</v>
      </c>
      <c r="V175" s="14"/>
    </row>
    <row r="176" spans="1:22" ht="90">
      <c r="A176" s="9" t="s">
        <v>653</v>
      </c>
      <c r="B176" s="9" t="s">
        <v>192</v>
      </c>
      <c r="C176" s="9" t="s">
        <v>252</v>
      </c>
      <c r="D176" s="30" t="s">
        <v>315</v>
      </c>
      <c r="E176" s="29" t="s">
        <v>330</v>
      </c>
      <c r="F176" s="5" t="s">
        <v>189</v>
      </c>
      <c r="G176" s="26">
        <v>0.7</v>
      </c>
      <c r="H176" s="20">
        <v>711000000</v>
      </c>
      <c r="I176" s="11" t="s">
        <v>469</v>
      </c>
      <c r="J176" s="12" t="s">
        <v>690</v>
      </c>
      <c r="K176" s="11" t="s">
        <v>214</v>
      </c>
      <c r="L176" s="11"/>
      <c r="M176" s="11" t="s">
        <v>179</v>
      </c>
      <c r="N176" s="11" t="s">
        <v>178</v>
      </c>
      <c r="O176" s="11"/>
      <c r="P176" s="13"/>
      <c r="Q176" s="46"/>
      <c r="R176" s="49">
        <v>686940</v>
      </c>
      <c r="S176" s="49">
        <f t="shared" si="4"/>
        <v>686940</v>
      </c>
      <c r="T176" s="49">
        <v>769372.8</v>
      </c>
      <c r="U176" s="13">
        <v>2012</v>
      </c>
      <c r="V176" s="14"/>
    </row>
    <row r="177" spans="1:22" ht="90">
      <c r="A177" s="9" t="s">
        <v>654</v>
      </c>
      <c r="B177" s="9" t="s">
        <v>192</v>
      </c>
      <c r="C177" s="9" t="s">
        <v>252</v>
      </c>
      <c r="D177" s="28" t="s">
        <v>277</v>
      </c>
      <c r="E177" s="29" t="s">
        <v>331</v>
      </c>
      <c r="F177" s="5" t="s">
        <v>189</v>
      </c>
      <c r="G177" s="26">
        <v>0.7</v>
      </c>
      <c r="H177" s="20">
        <v>711000000</v>
      </c>
      <c r="I177" s="11" t="s">
        <v>469</v>
      </c>
      <c r="J177" s="12" t="s">
        <v>691</v>
      </c>
      <c r="K177" s="11" t="s">
        <v>214</v>
      </c>
      <c r="L177" s="11"/>
      <c r="M177" s="11" t="s">
        <v>179</v>
      </c>
      <c r="N177" s="11" t="s">
        <v>178</v>
      </c>
      <c r="O177" s="11"/>
      <c r="P177" s="13"/>
      <c r="Q177" s="46"/>
      <c r="R177" s="49">
        <v>686940</v>
      </c>
      <c r="S177" s="49">
        <f t="shared" si="4"/>
        <v>686940</v>
      </c>
      <c r="T177" s="49">
        <v>769372.8</v>
      </c>
      <c r="U177" s="13">
        <v>2012</v>
      </c>
      <c r="V177" s="14"/>
    </row>
    <row r="178" spans="1:22" ht="409.5">
      <c r="A178" s="9" t="s">
        <v>655</v>
      </c>
      <c r="B178" s="9" t="s">
        <v>192</v>
      </c>
      <c r="C178" s="9" t="s">
        <v>252</v>
      </c>
      <c r="D178" s="9" t="s">
        <v>278</v>
      </c>
      <c r="E178" s="8" t="s">
        <v>301</v>
      </c>
      <c r="F178" s="5" t="s">
        <v>190</v>
      </c>
      <c r="G178" s="26">
        <v>0.7</v>
      </c>
      <c r="H178" s="20">
        <v>711000000</v>
      </c>
      <c r="I178" s="11" t="s">
        <v>469</v>
      </c>
      <c r="J178" s="12" t="s">
        <v>690</v>
      </c>
      <c r="K178" s="11" t="s">
        <v>214</v>
      </c>
      <c r="L178" s="11"/>
      <c r="M178" s="11" t="s">
        <v>179</v>
      </c>
      <c r="N178" s="11" t="s">
        <v>178</v>
      </c>
      <c r="O178" s="11"/>
      <c r="P178" s="13"/>
      <c r="Q178" s="46"/>
      <c r="R178" s="49">
        <v>40130732.14285714</v>
      </c>
      <c r="S178" s="49">
        <f t="shared" si="4"/>
        <v>40130732.14285714</v>
      </c>
      <c r="T178" s="49">
        <v>44946420</v>
      </c>
      <c r="U178" s="13">
        <v>2012</v>
      </c>
      <c r="V178" s="14"/>
    </row>
    <row r="179" spans="1:22" ht="90">
      <c r="A179" s="9" t="s">
        <v>656</v>
      </c>
      <c r="B179" s="9" t="s">
        <v>192</v>
      </c>
      <c r="C179" s="9" t="s">
        <v>252</v>
      </c>
      <c r="D179" s="27" t="s">
        <v>279</v>
      </c>
      <c r="E179" s="27" t="s">
        <v>302</v>
      </c>
      <c r="F179" s="5" t="s">
        <v>189</v>
      </c>
      <c r="G179" s="26">
        <v>0.7</v>
      </c>
      <c r="H179" s="20">
        <v>711000000</v>
      </c>
      <c r="I179" s="11" t="s">
        <v>469</v>
      </c>
      <c r="J179" s="12" t="s">
        <v>691</v>
      </c>
      <c r="K179" s="11" t="s">
        <v>214</v>
      </c>
      <c r="L179" s="11"/>
      <c r="M179" s="11" t="s">
        <v>179</v>
      </c>
      <c r="N179" s="11" t="s">
        <v>178</v>
      </c>
      <c r="O179" s="11"/>
      <c r="P179" s="13"/>
      <c r="Q179" s="46"/>
      <c r="R179" s="49">
        <v>2178214.285714286</v>
      </c>
      <c r="S179" s="49">
        <f t="shared" si="4"/>
        <v>2178214.285714286</v>
      </c>
      <c r="T179" s="49">
        <v>2439600</v>
      </c>
      <c r="U179" s="13">
        <v>2012</v>
      </c>
      <c r="V179" s="14"/>
    </row>
    <row r="180" spans="1:22" ht="75">
      <c r="A180" s="9" t="s">
        <v>657</v>
      </c>
      <c r="B180" s="9" t="s">
        <v>192</v>
      </c>
      <c r="C180" s="73" t="s">
        <v>454</v>
      </c>
      <c r="D180" s="9" t="s">
        <v>280</v>
      </c>
      <c r="E180" s="9" t="s">
        <v>303</v>
      </c>
      <c r="F180" s="5" t="s">
        <v>189</v>
      </c>
      <c r="G180" s="26">
        <v>0.7</v>
      </c>
      <c r="H180" s="20">
        <v>711000000</v>
      </c>
      <c r="I180" s="11" t="s">
        <v>469</v>
      </c>
      <c r="J180" s="12" t="s">
        <v>690</v>
      </c>
      <c r="K180" s="11" t="s">
        <v>214</v>
      </c>
      <c r="L180" s="11"/>
      <c r="M180" s="11" t="s">
        <v>179</v>
      </c>
      <c r="N180" s="11" t="s">
        <v>178</v>
      </c>
      <c r="O180" s="11"/>
      <c r="P180" s="13"/>
      <c r="Q180" s="46"/>
      <c r="R180" s="49">
        <v>42991.07142857143</v>
      </c>
      <c r="S180" s="49">
        <f t="shared" si="4"/>
        <v>42991.07142857143</v>
      </c>
      <c r="T180" s="49">
        <v>48150</v>
      </c>
      <c r="U180" s="13">
        <v>2012</v>
      </c>
      <c r="V180" s="14"/>
    </row>
    <row r="181" spans="1:22" ht="120">
      <c r="A181" s="9" t="s">
        <v>658</v>
      </c>
      <c r="B181" s="9" t="s">
        <v>192</v>
      </c>
      <c r="C181" s="9" t="s">
        <v>423</v>
      </c>
      <c r="D181" s="8" t="s">
        <v>424</v>
      </c>
      <c r="E181" s="8" t="s">
        <v>425</v>
      </c>
      <c r="F181" s="5" t="s">
        <v>189</v>
      </c>
      <c r="G181" s="26">
        <v>0.7</v>
      </c>
      <c r="H181" s="20">
        <v>711000000</v>
      </c>
      <c r="I181" s="11" t="s">
        <v>469</v>
      </c>
      <c r="J181" s="12" t="s">
        <v>691</v>
      </c>
      <c r="K181" s="11" t="s">
        <v>214</v>
      </c>
      <c r="L181" s="11"/>
      <c r="M181" s="11" t="s">
        <v>179</v>
      </c>
      <c r="N181" s="11" t="s">
        <v>178</v>
      </c>
      <c r="O181" s="11"/>
      <c r="P181" s="13"/>
      <c r="Q181" s="46"/>
      <c r="R181" s="49">
        <v>198714.2857142857</v>
      </c>
      <c r="S181" s="49">
        <f t="shared" si="4"/>
        <v>198714.2857142857</v>
      </c>
      <c r="T181" s="49">
        <v>222560</v>
      </c>
      <c r="U181" s="13">
        <v>2012</v>
      </c>
      <c r="V181" s="14"/>
    </row>
    <row r="182" spans="1:22" ht="75">
      <c r="A182" s="9" t="s">
        <v>659</v>
      </c>
      <c r="B182" s="9" t="s">
        <v>192</v>
      </c>
      <c r="C182" s="9" t="s">
        <v>185</v>
      </c>
      <c r="D182" s="9" t="s">
        <v>281</v>
      </c>
      <c r="E182" s="8" t="s">
        <v>314</v>
      </c>
      <c r="F182" s="5" t="s">
        <v>505</v>
      </c>
      <c r="G182" s="26">
        <v>0.7</v>
      </c>
      <c r="H182" s="20">
        <v>711000000</v>
      </c>
      <c r="I182" s="11" t="s">
        <v>469</v>
      </c>
      <c r="J182" s="12" t="s">
        <v>690</v>
      </c>
      <c r="K182" s="11" t="s">
        <v>214</v>
      </c>
      <c r="L182" s="11"/>
      <c r="M182" s="11" t="s">
        <v>179</v>
      </c>
      <c r="N182" s="11" t="s">
        <v>178</v>
      </c>
      <c r="O182" s="11"/>
      <c r="P182" s="13"/>
      <c r="Q182" s="46"/>
      <c r="R182" s="49">
        <v>6215553.571428572</v>
      </c>
      <c r="S182" s="49">
        <f t="shared" si="4"/>
        <v>6215553.571428572</v>
      </c>
      <c r="T182" s="49">
        <v>6961420</v>
      </c>
      <c r="U182" s="13">
        <v>2012</v>
      </c>
      <c r="V182" s="14"/>
    </row>
    <row r="183" spans="1:22" ht="409.5">
      <c r="A183" s="9" t="s">
        <v>660</v>
      </c>
      <c r="B183" s="9" t="s">
        <v>192</v>
      </c>
      <c r="C183" s="9" t="s">
        <v>253</v>
      </c>
      <c r="D183" s="9" t="s">
        <v>282</v>
      </c>
      <c r="E183" s="9" t="s">
        <v>304</v>
      </c>
      <c r="F183" s="5" t="s">
        <v>189</v>
      </c>
      <c r="G183" s="26">
        <v>0.7</v>
      </c>
      <c r="H183" s="20">
        <v>711000000</v>
      </c>
      <c r="I183" s="11" t="s">
        <v>469</v>
      </c>
      <c r="J183" s="12" t="s">
        <v>691</v>
      </c>
      <c r="K183" s="11" t="s">
        <v>214</v>
      </c>
      <c r="L183" s="11"/>
      <c r="M183" s="11" t="s">
        <v>179</v>
      </c>
      <c r="N183" s="11" t="s">
        <v>178</v>
      </c>
      <c r="O183" s="11"/>
      <c r="P183" s="13"/>
      <c r="Q183" s="46"/>
      <c r="R183" s="49">
        <v>1003125</v>
      </c>
      <c r="S183" s="49">
        <f t="shared" si="4"/>
        <v>1003125</v>
      </c>
      <c r="T183" s="49">
        <v>1123500</v>
      </c>
      <c r="U183" s="13">
        <v>2012</v>
      </c>
      <c r="V183" s="14"/>
    </row>
    <row r="184" spans="1:22" ht="75">
      <c r="A184" s="9" t="s">
        <v>661</v>
      </c>
      <c r="B184" s="9" t="s">
        <v>192</v>
      </c>
      <c r="C184" s="9" t="s">
        <v>254</v>
      </c>
      <c r="D184" s="9" t="s">
        <v>341</v>
      </c>
      <c r="E184" s="9" t="s">
        <v>472</v>
      </c>
      <c r="F184" s="5" t="s">
        <v>189</v>
      </c>
      <c r="G184" s="26">
        <v>0.7</v>
      </c>
      <c r="H184" s="20">
        <v>711000000</v>
      </c>
      <c r="I184" s="11" t="s">
        <v>469</v>
      </c>
      <c r="J184" s="12" t="s">
        <v>690</v>
      </c>
      <c r="K184" s="11" t="s">
        <v>214</v>
      </c>
      <c r="L184" s="11"/>
      <c r="M184" s="11" t="s">
        <v>179</v>
      </c>
      <c r="N184" s="11" t="s">
        <v>178</v>
      </c>
      <c r="O184" s="11"/>
      <c r="P184" s="13"/>
      <c r="Q184" s="46"/>
      <c r="R184" s="49">
        <v>232151.78571428574</v>
      </c>
      <c r="S184" s="49">
        <f t="shared" si="4"/>
        <v>232151.78571428574</v>
      </c>
      <c r="T184" s="49">
        <v>260010.00000000003</v>
      </c>
      <c r="U184" s="13">
        <v>2012</v>
      </c>
      <c r="V184" s="14"/>
    </row>
    <row r="185" spans="1:22" ht="75">
      <c r="A185" s="9" t="s">
        <v>662</v>
      </c>
      <c r="B185" s="9" t="s">
        <v>192</v>
      </c>
      <c r="C185" s="9" t="s">
        <v>254</v>
      </c>
      <c r="D185" s="9" t="s">
        <v>342</v>
      </c>
      <c r="E185" s="9" t="s">
        <v>473</v>
      </c>
      <c r="F185" s="5" t="s">
        <v>189</v>
      </c>
      <c r="G185" s="26">
        <v>0.7</v>
      </c>
      <c r="H185" s="20">
        <v>711000000</v>
      </c>
      <c r="I185" s="11" t="s">
        <v>469</v>
      </c>
      <c r="J185" s="12" t="s">
        <v>691</v>
      </c>
      <c r="K185" s="11" t="s">
        <v>214</v>
      </c>
      <c r="L185" s="11"/>
      <c r="M185" s="11" t="s">
        <v>179</v>
      </c>
      <c r="N185" s="11" t="s">
        <v>178</v>
      </c>
      <c r="O185" s="11"/>
      <c r="P185" s="13"/>
      <c r="Q185" s="46"/>
      <c r="R185" s="49">
        <v>1815178.5714285718</v>
      </c>
      <c r="S185" s="49">
        <f t="shared" si="4"/>
        <v>1815178.5714285718</v>
      </c>
      <c r="T185" s="49">
        <v>2033000.0000000002</v>
      </c>
      <c r="U185" s="13">
        <v>2012</v>
      </c>
      <c r="V185" s="60"/>
    </row>
    <row r="186" spans="1:22" ht="285">
      <c r="A186" s="9" t="s">
        <v>663</v>
      </c>
      <c r="B186" s="9" t="s">
        <v>192</v>
      </c>
      <c r="C186" s="57" t="s">
        <v>255</v>
      </c>
      <c r="D186" s="9" t="s">
        <v>283</v>
      </c>
      <c r="E186" s="8" t="s">
        <v>305</v>
      </c>
      <c r="F186" s="5" t="s">
        <v>505</v>
      </c>
      <c r="G186" s="26">
        <v>0.7</v>
      </c>
      <c r="H186" s="20">
        <v>711000000</v>
      </c>
      <c r="I186" s="11" t="s">
        <v>469</v>
      </c>
      <c r="J186" s="12" t="s">
        <v>690</v>
      </c>
      <c r="K186" s="11" t="s">
        <v>214</v>
      </c>
      <c r="L186" s="11"/>
      <c r="M186" s="11" t="s">
        <v>179</v>
      </c>
      <c r="N186" s="11" t="s">
        <v>178</v>
      </c>
      <c r="O186" s="11"/>
      <c r="P186" s="13"/>
      <c r="Q186" s="46"/>
      <c r="R186" s="49">
        <v>1960392.8571428573</v>
      </c>
      <c r="S186" s="49">
        <f t="shared" si="4"/>
        <v>1960392.8571428573</v>
      </c>
      <c r="T186" s="49">
        <v>2195640</v>
      </c>
      <c r="U186" s="13">
        <v>2012</v>
      </c>
      <c r="V186" s="14"/>
    </row>
    <row r="187" spans="1:22" ht="102.75" customHeight="1">
      <c r="A187" s="9" t="s">
        <v>664</v>
      </c>
      <c r="B187" s="9" t="s">
        <v>192</v>
      </c>
      <c r="C187" s="9" t="s">
        <v>256</v>
      </c>
      <c r="D187" s="9" t="s">
        <v>688</v>
      </c>
      <c r="E187" s="27" t="s">
        <v>441</v>
      </c>
      <c r="F187" s="5" t="s">
        <v>190</v>
      </c>
      <c r="G187" s="26">
        <v>0.7</v>
      </c>
      <c r="H187" s="20">
        <v>711000000</v>
      </c>
      <c r="I187" s="11" t="s">
        <v>469</v>
      </c>
      <c r="J187" s="12" t="s">
        <v>691</v>
      </c>
      <c r="K187" s="11" t="s">
        <v>214</v>
      </c>
      <c r="L187" s="11"/>
      <c r="M187" s="11" t="s">
        <v>179</v>
      </c>
      <c r="N187" s="11" t="s">
        <v>178</v>
      </c>
      <c r="O187" s="11"/>
      <c r="P187" s="13"/>
      <c r="Q187" s="46"/>
      <c r="R187" s="49">
        <v>45971785.71428572</v>
      </c>
      <c r="S187" s="49">
        <f t="shared" si="4"/>
        <v>45971785.71428572</v>
      </c>
      <c r="T187" s="49">
        <v>51488400</v>
      </c>
      <c r="U187" s="13">
        <v>2012</v>
      </c>
      <c r="V187" s="14"/>
    </row>
    <row r="188" spans="1:22" ht="75">
      <c r="A188" s="9" t="s">
        <v>665</v>
      </c>
      <c r="B188" s="9" t="s">
        <v>192</v>
      </c>
      <c r="C188" s="9" t="s">
        <v>257</v>
      </c>
      <c r="D188" s="9" t="s">
        <v>284</v>
      </c>
      <c r="E188" s="9" t="s">
        <v>306</v>
      </c>
      <c r="F188" s="5" t="s">
        <v>189</v>
      </c>
      <c r="G188" s="26">
        <v>0.7</v>
      </c>
      <c r="H188" s="20">
        <v>711000000</v>
      </c>
      <c r="I188" s="11" t="s">
        <v>469</v>
      </c>
      <c r="J188" s="12" t="s">
        <v>690</v>
      </c>
      <c r="K188" s="11" t="s">
        <v>214</v>
      </c>
      <c r="L188" s="11"/>
      <c r="M188" s="11" t="s">
        <v>179</v>
      </c>
      <c r="N188" s="11" t="s">
        <v>178</v>
      </c>
      <c r="O188" s="11"/>
      <c r="P188" s="13"/>
      <c r="Q188" s="46"/>
      <c r="R188" s="49">
        <v>1394821.4285714286</v>
      </c>
      <c r="S188" s="49">
        <f t="shared" si="4"/>
        <v>1394821.4285714286</v>
      </c>
      <c r="T188" s="49">
        <v>1562200</v>
      </c>
      <c r="U188" s="13">
        <v>2012</v>
      </c>
      <c r="V188" s="14"/>
    </row>
    <row r="189" spans="1:22" ht="75">
      <c r="A189" s="9" t="s">
        <v>666</v>
      </c>
      <c r="B189" s="9" t="s">
        <v>192</v>
      </c>
      <c r="C189" s="57" t="s">
        <v>255</v>
      </c>
      <c r="D189" s="9" t="s">
        <v>285</v>
      </c>
      <c r="E189" s="9" t="s">
        <v>421</v>
      </c>
      <c r="F189" s="5" t="s">
        <v>505</v>
      </c>
      <c r="G189" s="26">
        <v>0.7</v>
      </c>
      <c r="H189" s="20">
        <v>711000000</v>
      </c>
      <c r="I189" s="11" t="s">
        <v>469</v>
      </c>
      <c r="J189" s="12" t="s">
        <v>691</v>
      </c>
      <c r="K189" s="11" t="s">
        <v>214</v>
      </c>
      <c r="L189" s="11"/>
      <c r="M189" s="11" t="s">
        <v>179</v>
      </c>
      <c r="N189" s="11" t="s">
        <v>178</v>
      </c>
      <c r="O189" s="11"/>
      <c r="P189" s="13"/>
      <c r="Q189" s="46"/>
      <c r="R189" s="49">
        <v>4146851.8750000005</v>
      </c>
      <c r="S189" s="49">
        <f t="shared" si="4"/>
        <v>4146851.8750000005</v>
      </c>
      <c r="T189" s="67">
        <v>4644474.100000001</v>
      </c>
      <c r="U189" s="13">
        <v>2012</v>
      </c>
      <c r="V189" s="14"/>
    </row>
    <row r="190" spans="1:22" ht="150">
      <c r="A190" s="9" t="s">
        <v>667</v>
      </c>
      <c r="B190" s="9" t="s">
        <v>192</v>
      </c>
      <c r="C190" s="9" t="s">
        <v>258</v>
      </c>
      <c r="D190" s="9" t="s">
        <v>439</v>
      </c>
      <c r="E190" s="9" t="s">
        <v>440</v>
      </c>
      <c r="F190" s="5" t="s">
        <v>189</v>
      </c>
      <c r="G190" s="26">
        <v>0.7</v>
      </c>
      <c r="H190" s="20">
        <v>711000000</v>
      </c>
      <c r="I190" s="11" t="s">
        <v>469</v>
      </c>
      <c r="J190" s="12" t="s">
        <v>690</v>
      </c>
      <c r="K190" s="11" t="s">
        <v>214</v>
      </c>
      <c r="L190" s="11"/>
      <c r="M190" s="11" t="s">
        <v>179</v>
      </c>
      <c r="N190" s="11" t="s">
        <v>178</v>
      </c>
      <c r="O190" s="11"/>
      <c r="P190" s="13"/>
      <c r="Q190" s="46"/>
      <c r="R190" s="49">
        <v>358258.9285714286</v>
      </c>
      <c r="S190" s="49">
        <f t="shared" si="4"/>
        <v>358258.9285714286</v>
      </c>
      <c r="T190" s="67">
        <v>401250</v>
      </c>
      <c r="U190" s="13">
        <v>2012</v>
      </c>
      <c r="V190" s="14"/>
    </row>
    <row r="191" spans="1:22" ht="75">
      <c r="A191" s="9" t="s">
        <v>668</v>
      </c>
      <c r="B191" s="9" t="s">
        <v>192</v>
      </c>
      <c r="C191" s="9" t="s">
        <v>258</v>
      </c>
      <c r="D191" s="9" t="s">
        <v>452</v>
      </c>
      <c r="E191" s="9" t="s">
        <v>453</v>
      </c>
      <c r="F191" s="5" t="s">
        <v>505</v>
      </c>
      <c r="G191" s="26">
        <v>0.7</v>
      </c>
      <c r="H191" s="20">
        <v>711000000</v>
      </c>
      <c r="I191" s="11" t="s">
        <v>469</v>
      </c>
      <c r="J191" s="12" t="s">
        <v>691</v>
      </c>
      <c r="K191" s="11" t="s">
        <v>214</v>
      </c>
      <c r="L191" s="11"/>
      <c r="M191" s="11" t="s">
        <v>179</v>
      </c>
      <c r="N191" s="11" t="s">
        <v>178</v>
      </c>
      <c r="O191" s="11"/>
      <c r="P191" s="13"/>
      <c r="Q191" s="46"/>
      <c r="R191" s="74">
        <v>1910714.285714286</v>
      </c>
      <c r="S191" s="49">
        <f t="shared" si="4"/>
        <v>1910714.285714286</v>
      </c>
      <c r="T191" s="49">
        <v>2140000</v>
      </c>
      <c r="U191" s="13">
        <v>2012</v>
      </c>
      <c r="V191" s="14"/>
    </row>
    <row r="192" spans="1:22" ht="105">
      <c r="A192" s="9" t="s">
        <v>669</v>
      </c>
      <c r="B192" s="9" t="s">
        <v>192</v>
      </c>
      <c r="C192" s="9" t="s">
        <v>184</v>
      </c>
      <c r="D192" s="9" t="s">
        <v>286</v>
      </c>
      <c r="E192" s="8" t="s">
        <v>307</v>
      </c>
      <c r="F192" s="5" t="s">
        <v>189</v>
      </c>
      <c r="G192" s="26">
        <v>0.7</v>
      </c>
      <c r="H192" s="20">
        <v>711000000</v>
      </c>
      <c r="I192" s="11" t="s">
        <v>469</v>
      </c>
      <c r="J192" s="12" t="s">
        <v>690</v>
      </c>
      <c r="K192" s="11" t="s">
        <v>214</v>
      </c>
      <c r="L192" s="11"/>
      <c r="M192" s="11" t="s">
        <v>179</v>
      </c>
      <c r="N192" s="11" t="s">
        <v>178</v>
      </c>
      <c r="O192" s="11"/>
      <c r="P192" s="13"/>
      <c r="Q192" s="46"/>
      <c r="R192" s="49">
        <v>266544.64285714284</v>
      </c>
      <c r="S192" s="49">
        <f t="shared" si="4"/>
        <v>266544.64285714284</v>
      </c>
      <c r="T192" s="49">
        <v>298530</v>
      </c>
      <c r="U192" s="13">
        <v>2012</v>
      </c>
      <c r="V192" s="14"/>
    </row>
    <row r="193" spans="1:22" ht="150">
      <c r="A193" s="9" t="s">
        <v>670</v>
      </c>
      <c r="B193" s="9" t="s">
        <v>192</v>
      </c>
      <c r="C193" s="9" t="s">
        <v>463</v>
      </c>
      <c r="D193" s="9" t="s">
        <v>477</v>
      </c>
      <c r="E193" s="9" t="s">
        <v>417</v>
      </c>
      <c r="F193" s="5" t="s">
        <v>505</v>
      </c>
      <c r="G193" s="26">
        <v>0.7</v>
      </c>
      <c r="H193" s="20">
        <v>711000000</v>
      </c>
      <c r="I193" s="11" t="s">
        <v>469</v>
      </c>
      <c r="J193" s="12" t="s">
        <v>691</v>
      </c>
      <c r="K193" s="11" t="s">
        <v>214</v>
      </c>
      <c r="L193" s="11"/>
      <c r="M193" s="11" t="s">
        <v>179</v>
      </c>
      <c r="N193" s="11" t="s">
        <v>178</v>
      </c>
      <c r="O193" s="11"/>
      <c r="P193" s="13"/>
      <c r="Q193" s="46"/>
      <c r="R193" s="49">
        <v>4872321.428571428</v>
      </c>
      <c r="S193" s="49">
        <f t="shared" si="4"/>
        <v>4872321.428571428</v>
      </c>
      <c r="T193" s="49">
        <v>5457000</v>
      </c>
      <c r="U193" s="13">
        <v>2012</v>
      </c>
      <c r="V193" s="14"/>
    </row>
    <row r="194" spans="1:22" ht="142.5" customHeight="1">
      <c r="A194" s="9" t="s">
        <v>671</v>
      </c>
      <c r="B194" s="9" t="s">
        <v>192</v>
      </c>
      <c r="C194" s="9" t="s">
        <v>461</v>
      </c>
      <c r="D194" s="9" t="s">
        <v>442</v>
      </c>
      <c r="E194" s="9" t="s">
        <v>443</v>
      </c>
      <c r="F194" s="5" t="s">
        <v>189</v>
      </c>
      <c r="G194" s="26">
        <v>0.7</v>
      </c>
      <c r="H194" s="20">
        <v>711000000</v>
      </c>
      <c r="I194" s="11" t="s">
        <v>469</v>
      </c>
      <c r="J194" s="12" t="s">
        <v>690</v>
      </c>
      <c r="K194" s="11" t="s">
        <v>214</v>
      </c>
      <c r="L194" s="11"/>
      <c r="M194" s="11" t="s">
        <v>179</v>
      </c>
      <c r="N194" s="11" t="s">
        <v>178</v>
      </c>
      <c r="O194" s="11"/>
      <c r="P194" s="13"/>
      <c r="Q194" s="46"/>
      <c r="R194" s="49">
        <v>238839.28571428574</v>
      </c>
      <c r="S194" s="49">
        <f t="shared" si="4"/>
        <v>238839.28571428574</v>
      </c>
      <c r="T194" s="49">
        <v>267500</v>
      </c>
      <c r="U194" s="13">
        <v>2012</v>
      </c>
      <c r="V194" s="14"/>
    </row>
    <row r="195" spans="1:22" ht="75">
      <c r="A195" s="9" t="s">
        <v>672</v>
      </c>
      <c r="B195" s="9" t="s">
        <v>192</v>
      </c>
      <c r="C195" s="9" t="s">
        <v>462</v>
      </c>
      <c r="D195" s="9" t="s">
        <v>418</v>
      </c>
      <c r="E195" s="8" t="s">
        <v>419</v>
      </c>
      <c r="F195" s="5" t="s">
        <v>189</v>
      </c>
      <c r="G195" s="26">
        <v>0.7</v>
      </c>
      <c r="H195" s="20">
        <v>711000000</v>
      </c>
      <c r="I195" s="11" t="s">
        <v>469</v>
      </c>
      <c r="J195" s="12" t="s">
        <v>691</v>
      </c>
      <c r="K195" s="11" t="s">
        <v>214</v>
      </c>
      <c r="L195" s="11"/>
      <c r="M195" s="11" t="s">
        <v>179</v>
      </c>
      <c r="N195" s="11" t="s">
        <v>178</v>
      </c>
      <c r="O195" s="11"/>
      <c r="P195" s="13"/>
      <c r="Q195" s="46"/>
      <c r="R195" s="49">
        <v>812053.5714285715</v>
      </c>
      <c r="S195" s="49">
        <f t="shared" si="4"/>
        <v>812053.5714285715</v>
      </c>
      <c r="T195" s="49">
        <v>909500</v>
      </c>
      <c r="U195" s="13">
        <v>2012</v>
      </c>
      <c r="V195" s="14"/>
    </row>
    <row r="196" spans="1:22" ht="75">
      <c r="A196" s="9" t="s">
        <v>673</v>
      </c>
      <c r="B196" s="9" t="s">
        <v>192</v>
      </c>
      <c r="C196" s="9" t="s">
        <v>259</v>
      </c>
      <c r="D196" s="9" t="s">
        <v>287</v>
      </c>
      <c r="E196" s="9" t="s">
        <v>377</v>
      </c>
      <c r="F196" s="5" t="s">
        <v>189</v>
      </c>
      <c r="G196" s="26">
        <v>0.7</v>
      </c>
      <c r="H196" s="20">
        <v>711000000</v>
      </c>
      <c r="I196" s="11" t="s">
        <v>469</v>
      </c>
      <c r="J196" s="12" t="s">
        <v>690</v>
      </c>
      <c r="K196" s="11" t="s">
        <v>214</v>
      </c>
      <c r="L196" s="11"/>
      <c r="M196" s="11" t="s">
        <v>179</v>
      </c>
      <c r="N196" s="11" t="s">
        <v>178</v>
      </c>
      <c r="O196" s="11"/>
      <c r="P196" s="13"/>
      <c r="Q196" s="46"/>
      <c r="R196" s="49">
        <v>1805625.0000000005</v>
      </c>
      <c r="S196" s="49">
        <f t="shared" si="4"/>
        <v>1805625.0000000005</v>
      </c>
      <c r="T196" s="49">
        <v>2022300.0000000002</v>
      </c>
      <c r="U196" s="13">
        <v>2012</v>
      </c>
      <c r="V196" s="14"/>
    </row>
    <row r="197" spans="1:22" ht="75">
      <c r="A197" s="9" t="s">
        <v>674</v>
      </c>
      <c r="B197" s="9" t="s">
        <v>192</v>
      </c>
      <c r="C197" s="9" t="s">
        <v>260</v>
      </c>
      <c r="D197" s="9" t="s">
        <v>288</v>
      </c>
      <c r="E197" s="9" t="s">
        <v>308</v>
      </c>
      <c r="F197" s="5" t="s">
        <v>189</v>
      </c>
      <c r="G197" s="26">
        <v>0.7</v>
      </c>
      <c r="H197" s="20">
        <v>711000000</v>
      </c>
      <c r="I197" s="11" t="s">
        <v>469</v>
      </c>
      <c r="J197" s="12" t="s">
        <v>691</v>
      </c>
      <c r="K197" s="11" t="s">
        <v>214</v>
      </c>
      <c r="L197" s="11"/>
      <c r="M197" s="11" t="s">
        <v>179</v>
      </c>
      <c r="N197" s="11" t="s">
        <v>178</v>
      </c>
      <c r="O197" s="11"/>
      <c r="P197" s="13"/>
      <c r="Q197" s="46"/>
      <c r="R197" s="49">
        <v>667794.6428571428</v>
      </c>
      <c r="S197" s="49">
        <f t="shared" si="4"/>
        <v>667794.6428571428</v>
      </c>
      <c r="T197" s="49">
        <v>747930</v>
      </c>
      <c r="U197" s="13">
        <v>2012</v>
      </c>
      <c r="V197" s="14"/>
    </row>
    <row r="198" spans="1:22" ht="150">
      <c r="A198" s="9" t="s">
        <v>675</v>
      </c>
      <c r="B198" s="9" t="s">
        <v>192</v>
      </c>
      <c r="C198" s="9" t="s">
        <v>261</v>
      </c>
      <c r="D198" s="9" t="s">
        <v>289</v>
      </c>
      <c r="E198" s="9" t="s">
        <v>309</v>
      </c>
      <c r="F198" s="5" t="s">
        <v>505</v>
      </c>
      <c r="G198" s="26">
        <v>0.7</v>
      </c>
      <c r="H198" s="20">
        <v>711000000</v>
      </c>
      <c r="I198" s="11" t="s">
        <v>469</v>
      </c>
      <c r="J198" s="12" t="s">
        <v>690</v>
      </c>
      <c r="K198" s="11" t="s">
        <v>214</v>
      </c>
      <c r="L198" s="11"/>
      <c r="M198" s="11" t="s">
        <v>179</v>
      </c>
      <c r="N198" s="11" t="s">
        <v>178</v>
      </c>
      <c r="O198" s="11"/>
      <c r="P198" s="13"/>
      <c r="Q198" s="46"/>
      <c r="R198" s="49">
        <v>1910714.285714286</v>
      </c>
      <c r="S198" s="49">
        <f t="shared" si="4"/>
        <v>1910714.285714286</v>
      </c>
      <c r="T198" s="49">
        <v>2140000</v>
      </c>
      <c r="U198" s="13">
        <v>2012</v>
      </c>
      <c r="V198" s="14"/>
    </row>
    <row r="199" spans="1:22" ht="243" customHeight="1">
      <c r="A199" s="9" t="s">
        <v>676</v>
      </c>
      <c r="B199" s="9" t="s">
        <v>192</v>
      </c>
      <c r="C199" s="9" t="s">
        <v>195</v>
      </c>
      <c r="D199" s="71" t="s">
        <v>290</v>
      </c>
      <c r="E199" s="9" t="s">
        <v>310</v>
      </c>
      <c r="F199" s="5" t="s">
        <v>189</v>
      </c>
      <c r="G199" s="26">
        <v>0.7</v>
      </c>
      <c r="H199" s="20">
        <v>711000000</v>
      </c>
      <c r="I199" s="11" t="s">
        <v>469</v>
      </c>
      <c r="J199" s="12" t="s">
        <v>691</v>
      </c>
      <c r="K199" s="11" t="s">
        <v>214</v>
      </c>
      <c r="L199" s="11"/>
      <c r="M199" s="11" t="s">
        <v>179</v>
      </c>
      <c r="N199" s="11" t="s">
        <v>178</v>
      </c>
      <c r="O199" s="11"/>
      <c r="P199" s="13"/>
      <c r="Q199" s="46"/>
      <c r="R199" s="49">
        <v>1815178.5714285718</v>
      </c>
      <c r="S199" s="49">
        <f t="shared" si="4"/>
        <v>1815178.5714285718</v>
      </c>
      <c r="T199" s="49">
        <v>2033000.0000000002</v>
      </c>
      <c r="U199" s="13">
        <v>2012</v>
      </c>
      <c r="V199" s="14"/>
    </row>
    <row r="200" spans="1:22" ht="409.5" customHeight="1">
      <c r="A200" s="9" t="s">
        <v>677</v>
      </c>
      <c r="B200" s="9" t="s">
        <v>192</v>
      </c>
      <c r="C200" s="9" t="s">
        <v>195</v>
      </c>
      <c r="D200" s="9" t="s">
        <v>291</v>
      </c>
      <c r="E200" s="9" t="s">
        <v>311</v>
      </c>
      <c r="F200" s="5" t="s">
        <v>189</v>
      </c>
      <c r="G200" s="26">
        <v>0.7</v>
      </c>
      <c r="H200" s="20">
        <v>711000000</v>
      </c>
      <c r="I200" s="11" t="s">
        <v>469</v>
      </c>
      <c r="J200" s="12" t="s">
        <v>690</v>
      </c>
      <c r="K200" s="11" t="s">
        <v>214</v>
      </c>
      <c r="L200" s="11"/>
      <c r="M200" s="11" t="s">
        <v>179</v>
      </c>
      <c r="N200" s="11" t="s">
        <v>178</v>
      </c>
      <c r="O200" s="11"/>
      <c r="P200" s="13"/>
      <c r="Q200" s="46"/>
      <c r="R200" s="49">
        <v>1146428.5714285714</v>
      </c>
      <c r="S200" s="49">
        <f t="shared" si="4"/>
        <v>1146428.5714285714</v>
      </c>
      <c r="T200" s="49">
        <v>1284000</v>
      </c>
      <c r="U200" s="13">
        <v>2012</v>
      </c>
      <c r="V200" s="14"/>
    </row>
    <row r="201" spans="1:22" ht="409.5">
      <c r="A201" s="9" t="s">
        <v>678</v>
      </c>
      <c r="B201" s="9" t="s">
        <v>192</v>
      </c>
      <c r="C201" s="9" t="s">
        <v>465</v>
      </c>
      <c r="D201" s="9" t="s">
        <v>292</v>
      </c>
      <c r="E201" s="9" t="s">
        <v>444</v>
      </c>
      <c r="F201" s="5" t="s">
        <v>190</v>
      </c>
      <c r="G201" s="26">
        <v>0.7</v>
      </c>
      <c r="H201" s="20">
        <v>711000000</v>
      </c>
      <c r="I201" s="11" t="s">
        <v>469</v>
      </c>
      <c r="J201" s="12" t="s">
        <v>691</v>
      </c>
      <c r="K201" s="11" t="s">
        <v>214</v>
      </c>
      <c r="L201" s="11"/>
      <c r="M201" s="11" t="s">
        <v>179</v>
      </c>
      <c r="N201" s="11" t="s">
        <v>178</v>
      </c>
      <c r="O201" s="11"/>
      <c r="P201" s="13"/>
      <c r="Q201" s="46"/>
      <c r="R201" s="49">
        <v>7772288.928571428</v>
      </c>
      <c r="S201" s="49">
        <f t="shared" si="4"/>
        <v>7772288.928571428</v>
      </c>
      <c r="T201" s="49">
        <v>8704963.6</v>
      </c>
      <c r="U201" s="13">
        <v>2012</v>
      </c>
      <c r="V201" s="14"/>
    </row>
    <row r="202" spans="1:22" ht="150">
      <c r="A202" s="9" t="s">
        <v>679</v>
      </c>
      <c r="B202" s="9" t="s">
        <v>192</v>
      </c>
      <c r="C202" s="9" t="s">
        <v>262</v>
      </c>
      <c r="D202" s="9" t="s">
        <v>293</v>
      </c>
      <c r="E202" s="9" t="s">
        <v>420</v>
      </c>
      <c r="F202" s="5" t="s">
        <v>189</v>
      </c>
      <c r="G202" s="26">
        <v>0.7</v>
      </c>
      <c r="H202" s="20">
        <v>711000000</v>
      </c>
      <c r="I202" s="11" t="s">
        <v>469</v>
      </c>
      <c r="J202" s="12" t="s">
        <v>690</v>
      </c>
      <c r="K202" s="11" t="s">
        <v>214</v>
      </c>
      <c r="L202" s="11"/>
      <c r="M202" s="11" t="s">
        <v>179</v>
      </c>
      <c r="N202" s="11" t="s">
        <v>178</v>
      </c>
      <c r="O202" s="11"/>
      <c r="P202" s="13"/>
      <c r="Q202" s="46"/>
      <c r="R202" s="49">
        <v>515892.85714285716</v>
      </c>
      <c r="S202" s="49">
        <f t="shared" si="4"/>
        <v>515892.85714285716</v>
      </c>
      <c r="T202" s="49">
        <v>577800</v>
      </c>
      <c r="U202" s="13">
        <v>2012</v>
      </c>
      <c r="V202" s="14"/>
    </row>
    <row r="203" spans="1:22" ht="105">
      <c r="A203" s="9" t="s">
        <v>680</v>
      </c>
      <c r="B203" s="9" t="s">
        <v>192</v>
      </c>
      <c r="C203" s="9" t="s">
        <v>263</v>
      </c>
      <c r="D203" s="9" t="s">
        <v>294</v>
      </c>
      <c r="E203" s="9" t="s">
        <v>422</v>
      </c>
      <c r="F203" s="5" t="s">
        <v>189</v>
      </c>
      <c r="G203" s="26">
        <v>0.7</v>
      </c>
      <c r="H203" s="20">
        <v>711000000</v>
      </c>
      <c r="I203" s="11" t="s">
        <v>469</v>
      </c>
      <c r="J203" s="12" t="s">
        <v>691</v>
      </c>
      <c r="K203" s="11" t="s">
        <v>214</v>
      </c>
      <c r="L203" s="11"/>
      <c r="M203" s="11" t="s">
        <v>179</v>
      </c>
      <c r="N203" s="11" t="s">
        <v>178</v>
      </c>
      <c r="O203" s="11"/>
      <c r="P203" s="13"/>
      <c r="Q203" s="46"/>
      <c r="R203" s="49">
        <v>144699.34821428574</v>
      </c>
      <c r="S203" s="49">
        <f t="shared" si="4"/>
        <v>144699.34821428574</v>
      </c>
      <c r="T203" s="49">
        <v>162063.27000000002</v>
      </c>
      <c r="U203" s="13">
        <v>2012</v>
      </c>
      <c r="V203" s="14"/>
    </row>
    <row r="204" spans="1:22" ht="120">
      <c r="A204" s="9" t="s">
        <v>681</v>
      </c>
      <c r="B204" s="9" t="s">
        <v>192</v>
      </c>
      <c r="C204" s="9" t="s">
        <v>264</v>
      </c>
      <c r="D204" s="9" t="s">
        <v>684</v>
      </c>
      <c r="E204" s="9" t="s">
        <v>685</v>
      </c>
      <c r="F204" s="5" t="s">
        <v>190</v>
      </c>
      <c r="G204" s="26">
        <v>0.7</v>
      </c>
      <c r="H204" s="20">
        <v>711000000</v>
      </c>
      <c r="I204" s="11" t="s">
        <v>469</v>
      </c>
      <c r="J204" s="12" t="s">
        <v>690</v>
      </c>
      <c r="K204" s="11" t="s">
        <v>214</v>
      </c>
      <c r="L204" s="11"/>
      <c r="M204" s="11" t="s">
        <v>179</v>
      </c>
      <c r="N204" s="11" t="s">
        <v>178</v>
      </c>
      <c r="O204" s="11"/>
      <c r="P204" s="13"/>
      <c r="Q204" s="46"/>
      <c r="R204" s="49">
        <v>1979776216.0714288</v>
      </c>
      <c r="S204" s="49">
        <f t="shared" si="4"/>
        <v>1979776216.0714288</v>
      </c>
      <c r="T204" s="49">
        <v>2217349362</v>
      </c>
      <c r="U204" s="13">
        <v>2012</v>
      </c>
      <c r="V204" s="14"/>
    </row>
    <row r="205" spans="1:22" ht="75">
      <c r="A205" s="9" t="s">
        <v>682</v>
      </c>
      <c r="B205" s="75" t="s">
        <v>192</v>
      </c>
      <c r="C205" s="75" t="s">
        <v>464</v>
      </c>
      <c r="D205" s="75" t="s">
        <v>471</v>
      </c>
      <c r="E205" s="75" t="s">
        <v>470</v>
      </c>
      <c r="F205" s="76" t="s">
        <v>189</v>
      </c>
      <c r="G205" s="77">
        <v>0.7</v>
      </c>
      <c r="H205" s="78">
        <v>711000000</v>
      </c>
      <c r="I205" s="79" t="s">
        <v>469</v>
      </c>
      <c r="J205" s="12" t="s">
        <v>691</v>
      </c>
      <c r="K205" s="79" t="s">
        <v>214</v>
      </c>
      <c r="L205" s="79"/>
      <c r="M205" s="79" t="s">
        <v>179</v>
      </c>
      <c r="N205" s="79" t="s">
        <v>178</v>
      </c>
      <c r="O205" s="79"/>
      <c r="P205" s="80"/>
      <c r="Q205" s="81"/>
      <c r="R205" s="82">
        <v>490098.2142857143</v>
      </c>
      <c r="S205" s="49">
        <f>T205/112*100</f>
        <v>490098.2142857143</v>
      </c>
      <c r="T205" s="82">
        <v>548910</v>
      </c>
      <c r="U205" s="13">
        <v>2012</v>
      </c>
      <c r="V205" s="83"/>
    </row>
    <row r="206" spans="1:22" ht="147.75" customHeight="1">
      <c r="A206" s="9" t="s">
        <v>683</v>
      </c>
      <c r="B206" s="9" t="s">
        <v>192</v>
      </c>
      <c r="C206" s="9" t="s">
        <v>251</v>
      </c>
      <c r="D206" s="9" t="s">
        <v>378</v>
      </c>
      <c r="E206" s="9" t="s">
        <v>340</v>
      </c>
      <c r="F206" s="5" t="s">
        <v>189</v>
      </c>
      <c r="G206" s="26">
        <v>0.7</v>
      </c>
      <c r="H206" s="20">
        <v>711000000</v>
      </c>
      <c r="I206" s="11" t="s">
        <v>469</v>
      </c>
      <c r="J206" s="12" t="s">
        <v>690</v>
      </c>
      <c r="K206" s="11" t="s">
        <v>214</v>
      </c>
      <c r="L206" s="11"/>
      <c r="M206" s="11" t="s">
        <v>179</v>
      </c>
      <c r="N206" s="11" t="s">
        <v>178</v>
      </c>
      <c r="O206" s="11"/>
      <c r="P206" s="13"/>
      <c r="Q206" s="46"/>
      <c r="R206" s="53">
        <v>859821.4285714286</v>
      </c>
      <c r="S206" s="49">
        <f>T206/112*100</f>
        <v>859821.4285714286</v>
      </c>
      <c r="T206" s="53">
        <v>963000</v>
      </c>
      <c r="U206" s="13">
        <v>2012</v>
      </c>
      <c r="V206" s="14"/>
    </row>
    <row r="207" spans="1:22" ht="15">
      <c r="A207" s="9"/>
      <c r="B207" s="22"/>
      <c r="C207" s="23"/>
      <c r="D207" s="24"/>
      <c r="E207" s="24"/>
      <c r="F207" s="24"/>
      <c r="G207" s="24"/>
      <c r="H207" s="24"/>
      <c r="I207" s="24"/>
      <c r="J207" s="5"/>
      <c r="K207" s="24"/>
      <c r="L207" s="24"/>
      <c r="M207" s="24"/>
      <c r="N207" s="24"/>
      <c r="O207" s="24"/>
      <c r="P207" s="24"/>
      <c r="Q207" s="24" t="s">
        <v>24</v>
      </c>
      <c r="R207" s="24"/>
      <c r="S207" s="51">
        <f>SUM(S140:S206)</f>
        <v>2204027361.5803576</v>
      </c>
      <c r="T207" s="52">
        <f>SUM(T140:T206)</f>
        <v>2468510644.97</v>
      </c>
      <c r="U207" s="14"/>
      <c r="V207" s="14"/>
    </row>
    <row r="208" spans="1:22" ht="15" customHeight="1">
      <c r="A208" s="14"/>
      <c r="B208" s="1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84"/>
      <c r="T208" s="54"/>
      <c r="U208" s="14"/>
      <c r="V208" s="32"/>
    </row>
    <row r="209" spans="1:22" ht="15" customHeight="1">
      <c r="A209" s="45" t="s">
        <v>25</v>
      </c>
      <c r="B209" s="45"/>
      <c r="C209" s="14"/>
      <c r="D209" s="45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 t="s">
        <v>24</v>
      </c>
      <c r="R209" s="24"/>
      <c r="S209" s="51">
        <f>S139+S207</f>
        <v>2241861281.7429852</v>
      </c>
      <c r="T209" s="51">
        <f>T139+T207</f>
        <v>2510884635.5521426</v>
      </c>
      <c r="U209" s="14"/>
      <c r="V209" s="32"/>
    </row>
    <row r="210" spans="1:22" ht="15" customHeight="1">
      <c r="A210" s="46"/>
      <c r="B210" s="46"/>
      <c r="C210" s="46"/>
      <c r="D210" s="46"/>
      <c r="E210" s="46"/>
      <c r="F210" s="46"/>
      <c r="G210" s="46"/>
      <c r="H210" s="11"/>
      <c r="I210" s="11"/>
      <c r="J210" s="46"/>
      <c r="K210" s="11"/>
      <c r="L210" s="11"/>
      <c r="M210" s="46"/>
      <c r="N210" s="46"/>
      <c r="O210" s="11"/>
      <c r="P210" s="13"/>
      <c r="Q210" s="46"/>
      <c r="R210" s="46"/>
      <c r="S210" s="84"/>
      <c r="T210" s="46"/>
      <c r="U210" s="13"/>
      <c r="V210" s="32"/>
    </row>
    <row r="211" spans="1:22" ht="15" customHeight="1">
      <c r="A211" s="33"/>
      <c r="B211" s="33"/>
      <c r="C211" s="33"/>
      <c r="D211" s="33"/>
      <c r="E211" s="33"/>
      <c r="F211" s="33"/>
      <c r="G211" s="33"/>
      <c r="H211" s="31"/>
      <c r="I211" s="31"/>
      <c r="J211" s="33"/>
      <c r="K211" s="31"/>
      <c r="L211" s="31"/>
      <c r="M211" s="33"/>
      <c r="N211" s="33"/>
      <c r="O211" s="31"/>
      <c r="P211" s="34"/>
      <c r="Q211" s="33"/>
      <c r="R211" s="33"/>
      <c r="S211" s="33"/>
      <c r="T211" s="33"/>
      <c r="U211" s="34"/>
      <c r="V211" s="32"/>
    </row>
  </sheetData>
  <sheetProtection/>
  <mergeCells count="27">
    <mergeCell ref="A7:A8"/>
    <mergeCell ref="H7:H8"/>
    <mergeCell ref="I7:I8"/>
    <mergeCell ref="B7:B8"/>
    <mergeCell ref="C7:C8"/>
    <mergeCell ref="D7:D8"/>
    <mergeCell ref="E7:E8"/>
    <mergeCell ref="F7:F8"/>
    <mergeCell ref="G7:G8"/>
    <mergeCell ref="I1:U1"/>
    <mergeCell ref="I2:U2"/>
    <mergeCell ref="I3:U3"/>
    <mergeCell ref="I4:U4"/>
    <mergeCell ref="A5:S5"/>
    <mergeCell ref="N7:N8"/>
    <mergeCell ref="O7:O8"/>
    <mergeCell ref="P7:P8"/>
    <mergeCell ref="Q7:Q8"/>
    <mergeCell ref="J7:J8"/>
    <mergeCell ref="K7:K8"/>
    <mergeCell ref="L7:L8"/>
    <mergeCell ref="M7:M8"/>
    <mergeCell ref="V7:V8"/>
    <mergeCell ref="R7:R8"/>
    <mergeCell ref="S7:S8"/>
    <mergeCell ref="T7:T8"/>
    <mergeCell ref="U7:U8"/>
  </mergeCells>
  <printOptions/>
  <pageMargins left="0.3937007874015748" right="0.3937007874015748" top="0.17" bottom="0.27" header="0.5118110236220472" footer="0.17"/>
  <pageSetup horizontalDpi="600" verticalDpi="600" orientation="landscape" paperSize="9" scale="49" r:id="rId1"/>
  <rowBreaks count="2" manualBreakCount="2">
    <brk id="35" max="21" man="1"/>
    <brk id="13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Admin</cp:lastModifiedBy>
  <cp:lastPrinted>2011-11-04T04:08:19Z</cp:lastPrinted>
  <dcterms:created xsi:type="dcterms:W3CDTF">2011-01-06T05:42:06Z</dcterms:created>
  <dcterms:modified xsi:type="dcterms:W3CDTF">2011-11-04T04:36:51Z</dcterms:modified>
  <cp:category/>
  <cp:version/>
  <cp:contentType/>
  <cp:contentStatus/>
</cp:coreProperties>
</file>